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iley\Desktop\"/>
    </mc:Choice>
  </mc:AlternateContent>
  <bookViews>
    <workbookView xWindow="480" yWindow="75" windowWidth="18075" windowHeight="12525"/>
  </bookViews>
  <sheets>
    <sheet name="agency 061 core outcomes" sheetId="1" r:id="rId1"/>
  </sheets>
  <definedNames>
    <definedName name="_xlnm.Print_Titles" localSheetId="0">'agency 061 core outcomes'!$A:$B,'agency 061 core outcomes'!$1:$2</definedName>
  </definedNames>
  <calcPr calcId="171027"/>
</workbook>
</file>

<file path=xl/calcChain.xml><?xml version="1.0" encoding="utf-8"?>
<calcChain xmlns="http://schemas.openxmlformats.org/spreadsheetml/2006/main">
  <c r="S18" i="1" l="1"/>
  <c r="O18" i="1"/>
  <c r="N18" i="1"/>
  <c r="J18" i="1"/>
  <c r="S17" i="1"/>
  <c r="O17" i="1"/>
  <c r="N17" i="1"/>
  <c r="J17" i="1"/>
  <c r="S16" i="1"/>
  <c r="O16" i="1"/>
  <c r="N16" i="1"/>
  <c r="J16" i="1"/>
  <c r="S15" i="1"/>
  <c r="O15" i="1"/>
  <c r="N15" i="1"/>
  <c r="J15" i="1"/>
  <c r="S14" i="1"/>
  <c r="O14" i="1"/>
  <c r="N14" i="1"/>
  <c r="J14" i="1"/>
  <c r="S13" i="1"/>
  <c r="O13" i="1"/>
  <c r="N13" i="1"/>
  <c r="J13" i="1"/>
  <c r="S12" i="1"/>
  <c r="O12" i="1"/>
  <c r="N12" i="1"/>
  <c r="J12" i="1"/>
  <c r="S11" i="1"/>
  <c r="O11" i="1"/>
  <c r="N11" i="1"/>
  <c r="J11" i="1"/>
  <c r="S10" i="1"/>
  <c r="O10" i="1"/>
  <c r="N10" i="1"/>
  <c r="J10" i="1"/>
  <c r="S9" i="1"/>
  <c r="O9" i="1"/>
  <c r="N9" i="1"/>
  <c r="J9" i="1"/>
  <c r="S8" i="1"/>
  <c r="O8" i="1"/>
  <c r="N8" i="1"/>
  <c r="J8" i="1"/>
  <c r="S7" i="1"/>
  <c r="O7" i="1"/>
  <c r="N7" i="1"/>
  <c r="J7" i="1"/>
  <c r="S6" i="1"/>
  <c r="O6" i="1"/>
  <c r="N6" i="1"/>
  <c r="J6" i="1"/>
  <c r="S5" i="1"/>
  <c r="O5" i="1"/>
  <c r="N5" i="1"/>
  <c r="J5" i="1"/>
  <c r="S4" i="1"/>
  <c r="O4" i="1"/>
  <c r="N4" i="1"/>
  <c r="J4" i="1"/>
  <c r="S3" i="1"/>
  <c r="O3" i="1"/>
  <c r="N3" i="1"/>
  <c r="J3" i="1"/>
  <c r="T18" i="1" l="1"/>
  <c r="T15" i="1"/>
  <c r="T14" i="1"/>
  <c r="T13" i="1"/>
  <c r="T12" i="1"/>
  <c r="T11" i="1"/>
  <c r="T10" i="1"/>
  <c r="T8" i="1"/>
  <c r="T6" i="1"/>
  <c r="T5" i="1"/>
  <c r="T4" i="1"/>
  <c r="G18" i="1"/>
  <c r="G15" i="1"/>
  <c r="G12" i="1"/>
  <c r="G10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<sst xmlns="http://schemas.openxmlformats.org/spreadsheetml/2006/main" count="41" uniqueCount="41">
  <si>
    <t>Allegheny IU 3</t>
  </si>
  <si>
    <t>Center for Literacy Inc</t>
  </si>
  <si>
    <t>Goodwill of Southwestern Pennsylvania</t>
  </si>
  <si>
    <t>Greater Pittsburgh Lit Cncl I</t>
  </si>
  <si>
    <t>New World Association</t>
  </si>
  <si>
    <t>Project of Easton Inc</t>
  </si>
  <si>
    <t>The Literacy Center</t>
  </si>
  <si>
    <t>Welcoming Center for New Pennsylvanians</t>
  </si>
  <si>
    <t>TOTAL: Chester Co OIC</t>
  </si>
  <si>
    <t>TOTAL: Delaware Co Literacy Co</t>
  </si>
  <si>
    <t>TOTAL: Reading Area Community College</t>
  </si>
  <si>
    <t>TOTAL: Lincoln IU 12</t>
  </si>
  <si>
    <t>AUN</t>
  </si>
  <si>
    <t>Agency Name</t>
  </si>
  <si>
    <t># Contracted: 061</t>
  </si>
  <si>
    <t># Unduplicated Adults w/12+ 061 Hours - majority of hrs in 061</t>
  </si>
  <si>
    <t>Enrollm't in 061 (Standard=100%)</t>
  </si>
  <si>
    <t>TOTAL: Lancaster-Lebanon IU 13</t>
  </si>
  <si>
    <t>TOTAL: Lehigh Carbon Community Coll</t>
  </si>
  <si>
    <t>TOTAL: VITA Education Services</t>
  </si>
  <si>
    <t>District 1199C Trng &amp; Upgrd Fd</t>
  </si>
  <si>
    <t># Exited</t>
  </si>
  <si>
    <t>GED Achievement - (Standard=84%)</t>
  </si>
  <si>
    <t>GED Achievement - # matched</t>
  </si>
  <si>
    <t>GED Achievement - n (# w/ &amp; w/out SSN in cohort)</t>
  </si>
  <si>
    <t>Placement in Postsec Ed/Training (w &amp; w/out SSN) - (Standard=20%)</t>
  </si>
  <si>
    <t>Placement in Postsec Ed/Training - # achieving (w &amp; w/out SSN)</t>
  </si>
  <si>
    <t>Placement in Postsec Ed/Training - n (# in cohort w &amp; w/out SSN)</t>
  </si>
  <si>
    <t>Placement in Unsub Emply - 44%</t>
  </si>
  <si>
    <t>Placement in Unsub Emply - # matched</t>
  </si>
  <si>
    <t>Placement in Unsub Emply - n (# in cohort w/ SSN)</t>
  </si>
  <si>
    <t>Placement in Unsub Emply - # in Cohort (w/ &amp; w/out SSN)</t>
  </si>
  <si>
    <t>Placement in Unsub Emply - % in Cohort w/ SSN</t>
  </si>
  <si>
    <t>Retention in Unsub Emply - 76%</t>
  </si>
  <si>
    <t>Retention in Unsub Emply - # matched</t>
  </si>
  <si>
    <t>Retention in Unsub Emply - n (# in cohort w/ SSN)</t>
  </si>
  <si>
    <t>Retention in Unsub Emply - # in Cohort (w/ &amp; w/out SSN)</t>
  </si>
  <si>
    <t>Retention in Unsub Emply - % in Cohort w/ SSN</t>
  </si>
  <si>
    <t>Obtain Employment</t>
  </si>
  <si>
    <t>Retain Employment</t>
  </si>
  <si>
    <t>061 Direct Contractors: Follow-up Core Outcomes for Unduplicated Enrolled Adults in 061 Contract: 2016-2017 (Excludes WRIS2)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</si>
</sst>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0" fillId="0" borderId="0" xfId="0" applyNumberFormat="1"/>
    <xf numFmtId="1" fontId="0" fillId="0" borderId="1" xfId="0" applyNumberFormat="1" applyBorder="1" applyAlignment="1">
      <alignment horizontal="left"/>
    </xf>
    <xf numFmtId="0" fontId="0" fillId="0" borderId="1" xfId="0" applyBorder="1"/>
    <xf numFmtId="1" fontId="0" fillId="0" borderId="1" xfId="0" applyNumberFormat="1" applyBorder="1"/>
    <xf numFmtId="1" fontId="1" fillId="0" borderId="1" xfId="0" applyNumberFormat="1" applyFont="1" applyBorder="1" applyAlignment="1">
      <alignment horizontal="left" wrapText="1"/>
    </xf>
    <xf numFmtId="3" fontId="1" fillId="0" borderId="1" xfId="0" applyNumberFormat="1" applyFont="1" applyBorder="1" applyAlignment="1">
      <alignment horizontal="left" wrapText="1"/>
    </xf>
    <xf numFmtId="3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2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0" fillId="2" borderId="1" xfId="0" applyNumberFormat="1" applyFill="1" applyBorder="1"/>
    <xf numFmtId="9" fontId="0" fillId="2" borderId="1" xfId="0" applyNumberFormat="1" applyFill="1" applyBorder="1"/>
    <xf numFmtId="1" fontId="2" fillId="0" borderId="0" xfId="0" applyNumberFormat="1" applyFont="1" applyBorder="1" applyAlignment="1">
      <alignment horizontal="center" vertical="center" wrapText="1"/>
    </xf>
    <xf numFmtId="9" fontId="2" fillId="3" borderId="0" xfId="0" applyNumberFormat="1" applyFont="1" applyFill="1" applyBorder="1" applyAlignment="1" applyProtection="1">
      <alignment horizontal="center" vertical="center" wrapText="1"/>
    </xf>
    <xf numFmtId="1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Border="1"/>
    <xf numFmtId="1" fontId="1" fillId="3" borderId="4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RowHeight="15" x14ac:dyDescent="0.25"/>
  <cols>
    <col min="1" max="1" width="10.85546875" customWidth="1"/>
    <col min="2" max="2" width="32" customWidth="1"/>
    <col min="3" max="3" width="11.85546875" customWidth="1"/>
    <col min="4" max="4" width="11.5703125" customWidth="1"/>
    <col min="5" max="5" width="10.42578125" customWidth="1"/>
    <col min="6" max="6" width="9.7109375" style="1" customWidth="1"/>
    <col min="7" max="7" width="11.5703125" style="1" customWidth="1"/>
    <col min="8" max="8" width="10.5703125" style="1" customWidth="1"/>
    <col min="9" max="9" width="12.140625" style="1" customWidth="1"/>
    <col min="10" max="10" width="13.85546875" style="1" customWidth="1"/>
    <col min="11" max="11" width="12.5703125" style="1" customWidth="1"/>
    <col min="12" max="12" width="15.140625" style="1" customWidth="1"/>
    <col min="13" max="13" width="12.5703125" style="1" customWidth="1"/>
    <col min="14" max="14" width="15.85546875" style="1" customWidth="1"/>
    <col min="15" max="18" width="12.5703125" style="1" customWidth="1"/>
    <col min="19" max="19" width="15.85546875" style="1" customWidth="1"/>
    <col min="20" max="20" width="14.7109375" style="1" customWidth="1"/>
    <col min="21" max="21" width="15.28515625" style="1" customWidth="1"/>
    <col min="22" max="22" width="15" style="1" customWidth="1"/>
  </cols>
  <sheetData>
    <row r="1" spans="1:22" ht="77.25" customHeight="1" x14ac:dyDescent="0.25">
      <c r="A1" s="29" t="s">
        <v>40</v>
      </c>
      <c r="B1" s="29"/>
      <c r="F1" s="17"/>
      <c r="G1" s="18"/>
      <c r="H1" s="19"/>
      <c r="I1" s="20"/>
      <c r="J1" s="30" t="s">
        <v>38</v>
      </c>
      <c r="K1" s="31"/>
      <c r="L1" s="31"/>
      <c r="M1" s="31"/>
      <c r="N1" s="31"/>
      <c r="O1" s="30" t="s">
        <v>39</v>
      </c>
      <c r="P1" s="31"/>
      <c r="Q1" s="31"/>
      <c r="R1" s="31"/>
      <c r="S1" s="31"/>
      <c r="T1" s="24"/>
      <c r="U1" s="21"/>
      <c r="V1" s="21"/>
    </row>
    <row r="2" spans="1:22" ht="99" customHeight="1" x14ac:dyDescent="0.25">
      <c r="A2" s="5" t="s">
        <v>12</v>
      </c>
      <c r="B2" s="6" t="s">
        <v>13</v>
      </c>
      <c r="C2" s="7" t="s">
        <v>14</v>
      </c>
      <c r="D2" s="8" t="s">
        <v>15</v>
      </c>
      <c r="E2" s="22" t="s">
        <v>16</v>
      </c>
      <c r="F2" s="9" t="s">
        <v>21</v>
      </c>
      <c r="G2" s="10" t="s">
        <v>22</v>
      </c>
      <c r="H2" s="11" t="s">
        <v>23</v>
      </c>
      <c r="I2" s="12" t="s">
        <v>24</v>
      </c>
      <c r="J2" s="25" t="s">
        <v>28</v>
      </c>
      <c r="K2" s="26" t="s">
        <v>29</v>
      </c>
      <c r="L2" s="26" t="s">
        <v>30</v>
      </c>
      <c r="M2" s="26" t="s">
        <v>31</v>
      </c>
      <c r="N2" s="27" t="s">
        <v>32</v>
      </c>
      <c r="O2" s="25" t="s">
        <v>33</v>
      </c>
      <c r="P2" s="28" t="s">
        <v>34</v>
      </c>
      <c r="Q2" s="28" t="s">
        <v>35</v>
      </c>
      <c r="R2" s="28" t="s">
        <v>36</v>
      </c>
      <c r="S2" s="27" t="s">
        <v>37</v>
      </c>
      <c r="T2" s="13" t="s">
        <v>25</v>
      </c>
      <c r="U2" s="14" t="s">
        <v>26</v>
      </c>
      <c r="V2" s="14" t="s">
        <v>27</v>
      </c>
    </row>
    <row r="3" spans="1:22" x14ac:dyDescent="0.25">
      <c r="A3" s="2">
        <v>103000000</v>
      </c>
      <c r="B3" s="3" t="s">
        <v>0</v>
      </c>
      <c r="C3" s="4">
        <v>40</v>
      </c>
      <c r="D3" s="4">
        <v>38</v>
      </c>
      <c r="E3" s="16">
        <f t="shared" ref="E3:E9" si="0">D3/C3</f>
        <v>0.95</v>
      </c>
      <c r="F3" s="4">
        <v>24</v>
      </c>
      <c r="G3" s="15"/>
      <c r="H3" s="4"/>
      <c r="I3" s="4">
        <v>0</v>
      </c>
      <c r="J3" s="23">
        <f>K3/L3</f>
        <v>0.1</v>
      </c>
      <c r="K3" s="4">
        <v>1</v>
      </c>
      <c r="L3" s="4">
        <v>10</v>
      </c>
      <c r="M3" s="4">
        <v>11</v>
      </c>
      <c r="N3" s="23">
        <f>L3/M3</f>
        <v>0.90909090909090906</v>
      </c>
      <c r="O3" s="16">
        <f>P3/Q3</f>
        <v>0.5</v>
      </c>
      <c r="P3" s="4">
        <v>1</v>
      </c>
      <c r="Q3" s="4">
        <v>2</v>
      </c>
      <c r="R3" s="4">
        <v>2</v>
      </c>
      <c r="S3" s="23">
        <f>Q3/R3</f>
        <v>1</v>
      </c>
      <c r="T3" s="15"/>
      <c r="U3" s="4"/>
      <c r="V3" s="4">
        <v>0</v>
      </c>
    </row>
    <row r="4" spans="1:22" x14ac:dyDescent="0.25">
      <c r="A4" s="2">
        <v>300512450</v>
      </c>
      <c r="B4" s="3" t="s">
        <v>1</v>
      </c>
      <c r="C4" s="4">
        <v>347</v>
      </c>
      <c r="D4" s="4">
        <v>274</v>
      </c>
      <c r="E4" s="16">
        <f t="shared" si="0"/>
        <v>0.78962536023054752</v>
      </c>
      <c r="F4" s="4">
        <v>184</v>
      </c>
      <c r="G4" s="15"/>
      <c r="H4" s="4"/>
      <c r="I4" s="4">
        <v>0</v>
      </c>
      <c r="J4" s="23">
        <f t="shared" ref="J4:J18" si="1">K4/L4</f>
        <v>0.20833333333333334</v>
      </c>
      <c r="K4" s="4">
        <v>10</v>
      </c>
      <c r="L4" s="4">
        <v>48</v>
      </c>
      <c r="M4" s="4">
        <v>85</v>
      </c>
      <c r="N4" s="23">
        <f t="shared" ref="N4:N17" si="2">L4/M4</f>
        <v>0.56470588235294117</v>
      </c>
      <c r="O4" s="16">
        <f t="shared" ref="O4:O18" si="3">P4/Q4</f>
        <v>0.31578947368421051</v>
      </c>
      <c r="P4" s="4">
        <v>12</v>
      </c>
      <c r="Q4" s="4">
        <v>38</v>
      </c>
      <c r="R4" s="4">
        <v>47</v>
      </c>
      <c r="S4" s="23">
        <f t="shared" ref="S4:S18" si="4">Q4/R4</f>
        <v>0.80851063829787229</v>
      </c>
      <c r="T4" s="16">
        <f>U4/V4</f>
        <v>0.5</v>
      </c>
      <c r="U4" s="4">
        <v>3</v>
      </c>
      <c r="V4" s="4">
        <v>6</v>
      </c>
    </row>
    <row r="5" spans="1:22" x14ac:dyDescent="0.25">
      <c r="A5" s="2">
        <v>300150960</v>
      </c>
      <c r="B5" s="3" t="s">
        <v>8</v>
      </c>
      <c r="C5" s="4">
        <v>95</v>
      </c>
      <c r="D5" s="4">
        <v>68</v>
      </c>
      <c r="E5" s="16">
        <f t="shared" si="0"/>
        <v>0.71578947368421053</v>
      </c>
      <c r="F5" s="4">
        <v>65</v>
      </c>
      <c r="G5" s="15"/>
      <c r="H5" s="4"/>
      <c r="I5" s="4">
        <v>0</v>
      </c>
      <c r="J5" s="23">
        <f t="shared" si="1"/>
        <v>0.17647058823529413</v>
      </c>
      <c r="K5" s="4">
        <v>3</v>
      </c>
      <c r="L5" s="4">
        <v>17</v>
      </c>
      <c r="M5" s="4">
        <v>17</v>
      </c>
      <c r="N5" s="23">
        <f t="shared" si="2"/>
        <v>1</v>
      </c>
      <c r="O5" s="16">
        <f t="shared" si="3"/>
        <v>0.875</v>
      </c>
      <c r="P5" s="4">
        <v>7</v>
      </c>
      <c r="Q5" s="4">
        <v>8</v>
      </c>
      <c r="R5" s="4">
        <v>8</v>
      </c>
      <c r="S5" s="23">
        <f t="shared" si="4"/>
        <v>1</v>
      </c>
      <c r="T5" s="16">
        <f t="shared" ref="T5:T18" si="5">U5/V5</f>
        <v>0</v>
      </c>
      <c r="U5" s="4">
        <v>0</v>
      </c>
      <c r="V5" s="4">
        <v>2</v>
      </c>
    </row>
    <row r="6" spans="1:22" x14ac:dyDescent="0.25">
      <c r="A6" s="2">
        <v>300232310</v>
      </c>
      <c r="B6" s="3" t="s">
        <v>9</v>
      </c>
      <c r="C6" s="4">
        <v>315</v>
      </c>
      <c r="D6" s="4">
        <v>308</v>
      </c>
      <c r="E6" s="16">
        <f t="shared" si="0"/>
        <v>0.97777777777777775</v>
      </c>
      <c r="F6" s="4">
        <v>218</v>
      </c>
      <c r="G6" s="15"/>
      <c r="H6" s="4"/>
      <c r="I6" s="4">
        <v>0</v>
      </c>
      <c r="J6" s="23">
        <f t="shared" si="1"/>
        <v>0.26785714285714285</v>
      </c>
      <c r="K6" s="4">
        <v>15</v>
      </c>
      <c r="L6" s="4">
        <v>56</v>
      </c>
      <c r="M6" s="4">
        <v>97</v>
      </c>
      <c r="N6" s="23">
        <f t="shared" si="2"/>
        <v>0.57731958762886593</v>
      </c>
      <c r="O6" s="16">
        <f t="shared" si="3"/>
        <v>0.49180327868852458</v>
      </c>
      <c r="P6" s="4">
        <v>30</v>
      </c>
      <c r="Q6" s="4">
        <v>61</v>
      </c>
      <c r="R6" s="4">
        <v>71</v>
      </c>
      <c r="S6" s="23">
        <f t="shared" si="4"/>
        <v>0.85915492957746475</v>
      </c>
      <c r="T6" s="16">
        <f t="shared" si="5"/>
        <v>0</v>
      </c>
      <c r="U6" s="4">
        <v>0</v>
      </c>
      <c r="V6" s="4">
        <v>5</v>
      </c>
    </row>
    <row r="7" spans="1:22" x14ac:dyDescent="0.25">
      <c r="A7" s="2">
        <v>300513290</v>
      </c>
      <c r="B7" s="3" t="s">
        <v>20</v>
      </c>
      <c r="C7" s="4">
        <v>126</v>
      </c>
      <c r="D7" s="4">
        <v>126</v>
      </c>
      <c r="E7" s="16">
        <f t="shared" si="0"/>
        <v>1</v>
      </c>
      <c r="F7" s="4">
        <v>117</v>
      </c>
      <c r="G7" s="15"/>
      <c r="H7" s="4"/>
      <c r="I7" s="4">
        <v>0</v>
      </c>
      <c r="J7" s="23">
        <f t="shared" si="1"/>
        <v>0.375</v>
      </c>
      <c r="K7" s="4">
        <v>15</v>
      </c>
      <c r="L7" s="4">
        <v>40</v>
      </c>
      <c r="M7" s="4">
        <v>41</v>
      </c>
      <c r="N7" s="23">
        <f t="shared" si="2"/>
        <v>0.97560975609756095</v>
      </c>
      <c r="O7" s="16">
        <f t="shared" si="3"/>
        <v>0.43103448275862066</v>
      </c>
      <c r="P7" s="4">
        <v>25</v>
      </c>
      <c r="Q7" s="4">
        <v>58</v>
      </c>
      <c r="R7" s="4">
        <v>62</v>
      </c>
      <c r="S7" s="23">
        <f t="shared" si="4"/>
        <v>0.93548387096774188</v>
      </c>
      <c r="T7" s="16"/>
      <c r="U7" s="4"/>
      <c r="V7" s="4">
        <v>0</v>
      </c>
    </row>
    <row r="8" spans="1:22" x14ac:dyDescent="0.25">
      <c r="A8" s="2">
        <v>300024440</v>
      </c>
      <c r="B8" s="3" t="s">
        <v>2</v>
      </c>
      <c r="C8" s="4">
        <v>47</v>
      </c>
      <c r="D8" s="4">
        <v>39</v>
      </c>
      <c r="E8" s="16">
        <f t="shared" si="0"/>
        <v>0.82978723404255317</v>
      </c>
      <c r="F8" s="4">
        <v>18</v>
      </c>
      <c r="G8" s="15"/>
      <c r="H8" s="4"/>
      <c r="I8" s="4">
        <v>0</v>
      </c>
      <c r="J8" s="23">
        <f t="shared" si="1"/>
        <v>0</v>
      </c>
      <c r="K8" s="4">
        <v>0</v>
      </c>
      <c r="L8" s="4">
        <v>7</v>
      </c>
      <c r="M8" s="4">
        <v>7</v>
      </c>
      <c r="N8" s="23">
        <f t="shared" si="2"/>
        <v>1</v>
      </c>
      <c r="O8" s="16">
        <f t="shared" si="3"/>
        <v>0.5</v>
      </c>
      <c r="P8" s="4">
        <v>3</v>
      </c>
      <c r="Q8" s="4">
        <v>6</v>
      </c>
      <c r="R8" s="4">
        <v>6</v>
      </c>
      <c r="S8" s="23">
        <f t="shared" si="4"/>
        <v>1</v>
      </c>
      <c r="T8" s="16">
        <f t="shared" si="5"/>
        <v>0</v>
      </c>
      <c r="U8" s="4">
        <v>0</v>
      </c>
      <c r="V8" s="4">
        <v>1</v>
      </c>
    </row>
    <row r="9" spans="1:22" x14ac:dyDescent="0.25">
      <c r="A9" s="2">
        <v>300024500</v>
      </c>
      <c r="B9" s="3" t="s">
        <v>3</v>
      </c>
      <c r="C9" s="4">
        <v>204</v>
      </c>
      <c r="D9" s="4">
        <v>204</v>
      </c>
      <c r="E9" s="16">
        <f t="shared" si="0"/>
        <v>1</v>
      </c>
      <c r="F9" s="4">
        <v>122</v>
      </c>
      <c r="G9" s="15"/>
      <c r="H9" s="4"/>
      <c r="I9" s="4">
        <v>0</v>
      </c>
      <c r="J9" s="23">
        <f t="shared" si="1"/>
        <v>0.34482758620689657</v>
      </c>
      <c r="K9" s="4">
        <v>10</v>
      </c>
      <c r="L9" s="4">
        <v>29</v>
      </c>
      <c r="M9" s="4">
        <v>64</v>
      </c>
      <c r="N9" s="23">
        <f t="shared" si="2"/>
        <v>0.453125</v>
      </c>
      <c r="O9" s="16">
        <f t="shared" si="3"/>
        <v>0.54545454545454541</v>
      </c>
      <c r="P9" s="4">
        <v>6</v>
      </c>
      <c r="Q9" s="4">
        <v>11</v>
      </c>
      <c r="R9" s="4">
        <v>13</v>
      </c>
      <c r="S9" s="23">
        <f t="shared" si="4"/>
        <v>0.84615384615384615</v>
      </c>
      <c r="T9" s="16"/>
      <c r="U9" s="4"/>
      <c r="V9" s="4">
        <v>0</v>
      </c>
    </row>
    <row r="10" spans="1:22" x14ac:dyDescent="0.25">
      <c r="A10" s="2">
        <v>113000000</v>
      </c>
      <c r="B10" s="3" t="s">
        <v>17</v>
      </c>
      <c r="C10" s="4">
        <v>47</v>
      </c>
      <c r="D10" s="4">
        <v>60</v>
      </c>
      <c r="E10" s="16">
        <f t="shared" ref="E10:E11" si="6">D10/C10</f>
        <v>1.2765957446808511</v>
      </c>
      <c r="F10" s="4">
        <v>52</v>
      </c>
      <c r="G10" s="16">
        <f>H10/I10</f>
        <v>1</v>
      </c>
      <c r="H10" s="4">
        <v>1</v>
      </c>
      <c r="I10" s="4">
        <v>1</v>
      </c>
      <c r="J10" s="23">
        <f t="shared" si="1"/>
        <v>0.18181818181818182</v>
      </c>
      <c r="K10" s="4">
        <v>2</v>
      </c>
      <c r="L10" s="4">
        <v>11</v>
      </c>
      <c r="M10" s="4">
        <v>14</v>
      </c>
      <c r="N10" s="23">
        <f t="shared" si="2"/>
        <v>0.7857142857142857</v>
      </c>
      <c r="O10" s="16">
        <f t="shared" si="3"/>
        <v>0.55882352941176472</v>
      </c>
      <c r="P10" s="4">
        <v>19</v>
      </c>
      <c r="Q10" s="4">
        <v>34</v>
      </c>
      <c r="R10" s="4">
        <v>34</v>
      </c>
      <c r="S10" s="23">
        <f t="shared" si="4"/>
        <v>1</v>
      </c>
      <c r="T10" s="16">
        <f t="shared" si="5"/>
        <v>0</v>
      </c>
      <c r="U10" s="4">
        <v>0</v>
      </c>
      <c r="V10" s="4">
        <v>10</v>
      </c>
    </row>
    <row r="11" spans="1:22" x14ac:dyDescent="0.25">
      <c r="A11" s="2">
        <v>421394952</v>
      </c>
      <c r="B11" s="3" t="s">
        <v>18</v>
      </c>
      <c r="C11" s="4">
        <v>67</v>
      </c>
      <c r="D11" s="4">
        <v>67</v>
      </c>
      <c r="E11" s="16">
        <f t="shared" si="6"/>
        <v>1</v>
      </c>
      <c r="F11" s="4">
        <v>54</v>
      </c>
      <c r="G11" s="15"/>
      <c r="H11" s="4"/>
      <c r="I11" s="4">
        <v>0</v>
      </c>
      <c r="J11" s="23">
        <f t="shared" si="1"/>
        <v>0.45454545454545453</v>
      </c>
      <c r="K11" s="4">
        <v>5</v>
      </c>
      <c r="L11" s="4">
        <v>11</v>
      </c>
      <c r="M11" s="4">
        <v>27</v>
      </c>
      <c r="N11" s="23">
        <f t="shared" si="2"/>
        <v>0.40740740740740738</v>
      </c>
      <c r="O11" s="16">
        <f t="shared" si="3"/>
        <v>0.44444444444444442</v>
      </c>
      <c r="P11" s="4">
        <v>4</v>
      </c>
      <c r="Q11" s="4">
        <v>9</v>
      </c>
      <c r="R11" s="4">
        <v>16</v>
      </c>
      <c r="S11" s="23">
        <f t="shared" si="4"/>
        <v>0.5625</v>
      </c>
      <c r="T11" s="16">
        <f t="shared" si="5"/>
        <v>0</v>
      </c>
      <c r="U11" s="4">
        <v>0</v>
      </c>
      <c r="V11" s="4">
        <v>5</v>
      </c>
    </row>
    <row r="12" spans="1:22" x14ac:dyDescent="0.25">
      <c r="A12" s="2">
        <v>112000000</v>
      </c>
      <c r="B12" s="3" t="s">
        <v>11</v>
      </c>
      <c r="C12" s="4">
        <v>131</v>
      </c>
      <c r="D12" s="4">
        <v>168</v>
      </c>
      <c r="E12" s="16">
        <f>D12/C12</f>
        <v>1.282442748091603</v>
      </c>
      <c r="F12" s="4">
        <v>134</v>
      </c>
      <c r="G12" s="16">
        <f>H12/I12</f>
        <v>1</v>
      </c>
      <c r="H12" s="4">
        <v>1</v>
      </c>
      <c r="I12" s="4">
        <v>1</v>
      </c>
      <c r="J12" s="23">
        <f t="shared" si="1"/>
        <v>0.32258064516129031</v>
      </c>
      <c r="K12" s="4">
        <v>10</v>
      </c>
      <c r="L12" s="4">
        <v>31</v>
      </c>
      <c r="M12" s="4">
        <v>44</v>
      </c>
      <c r="N12" s="23">
        <f t="shared" si="2"/>
        <v>0.70454545454545459</v>
      </c>
      <c r="O12" s="16">
        <f t="shared" si="3"/>
        <v>0.55000000000000004</v>
      </c>
      <c r="P12" s="4">
        <v>11</v>
      </c>
      <c r="Q12" s="4">
        <v>20</v>
      </c>
      <c r="R12" s="4">
        <v>31</v>
      </c>
      <c r="S12" s="23">
        <f t="shared" si="4"/>
        <v>0.64516129032258063</v>
      </c>
      <c r="T12" s="16">
        <f t="shared" si="5"/>
        <v>0</v>
      </c>
      <c r="U12" s="4">
        <v>0</v>
      </c>
      <c r="V12" s="4">
        <v>9</v>
      </c>
    </row>
    <row r="13" spans="1:22" x14ac:dyDescent="0.25">
      <c r="A13" s="2">
        <v>300516270</v>
      </c>
      <c r="B13" s="3" t="s">
        <v>4</v>
      </c>
      <c r="C13" s="4">
        <v>105</v>
      </c>
      <c r="D13" s="4">
        <v>107</v>
      </c>
      <c r="E13" s="16">
        <f>D13/C13</f>
        <v>1.019047619047619</v>
      </c>
      <c r="F13" s="4">
        <v>96</v>
      </c>
      <c r="G13" s="15"/>
      <c r="H13" s="4"/>
      <c r="I13" s="4">
        <v>0</v>
      </c>
      <c r="J13" s="23">
        <f t="shared" si="1"/>
        <v>0.21951219512195122</v>
      </c>
      <c r="K13" s="4">
        <v>9</v>
      </c>
      <c r="L13" s="4">
        <v>41</v>
      </c>
      <c r="M13" s="4">
        <v>45</v>
      </c>
      <c r="N13" s="23">
        <f t="shared" si="2"/>
        <v>0.91111111111111109</v>
      </c>
      <c r="O13" s="16">
        <f t="shared" si="3"/>
        <v>0.59375</v>
      </c>
      <c r="P13" s="4">
        <v>19</v>
      </c>
      <c r="Q13" s="4">
        <v>32</v>
      </c>
      <c r="R13" s="4">
        <v>34</v>
      </c>
      <c r="S13" s="23">
        <f t="shared" si="4"/>
        <v>0.94117647058823528</v>
      </c>
      <c r="T13" s="16">
        <f t="shared" si="5"/>
        <v>0</v>
      </c>
      <c r="U13" s="4">
        <v>0</v>
      </c>
      <c r="V13" s="4">
        <v>1</v>
      </c>
    </row>
    <row r="14" spans="1:22" x14ac:dyDescent="0.25">
      <c r="A14" s="2">
        <v>300484470</v>
      </c>
      <c r="B14" s="3" t="s">
        <v>5</v>
      </c>
      <c r="C14" s="4">
        <v>81</v>
      </c>
      <c r="D14" s="4">
        <v>90</v>
      </c>
      <c r="E14" s="16">
        <f t="shared" ref="E14:E15" si="7">D14/C14</f>
        <v>1.1111111111111112</v>
      </c>
      <c r="F14" s="4">
        <v>70</v>
      </c>
      <c r="G14" s="15"/>
      <c r="H14" s="4"/>
      <c r="I14" s="4">
        <v>0</v>
      </c>
      <c r="J14" s="23">
        <f t="shared" si="1"/>
        <v>0.26666666666666666</v>
      </c>
      <c r="K14" s="4">
        <v>4</v>
      </c>
      <c r="L14" s="4">
        <v>15</v>
      </c>
      <c r="M14" s="4">
        <v>31</v>
      </c>
      <c r="N14" s="23">
        <f t="shared" si="2"/>
        <v>0.4838709677419355</v>
      </c>
      <c r="O14" s="16">
        <f t="shared" si="3"/>
        <v>0.41666666666666669</v>
      </c>
      <c r="P14" s="4">
        <v>5</v>
      </c>
      <c r="Q14" s="4">
        <v>12</v>
      </c>
      <c r="R14" s="4">
        <v>18</v>
      </c>
      <c r="S14" s="23">
        <f t="shared" si="4"/>
        <v>0.66666666666666663</v>
      </c>
      <c r="T14" s="16">
        <f t="shared" si="5"/>
        <v>0</v>
      </c>
      <c r="U14" s="4">
        <v>0</v>
      </c>
      <c r="V14" s="4">
        <v>2</v>
      </c>
    </row>
    <row r="15" spans="1:22" x14ac:dyDescent="0.25">
      <c r="A15" s="2">
        <v>414067702</v>
      </c>
      <c r="B15" s="3" t="s">
        <v>10</v>
      </c>
      <c r="C15" s="4">
        <v>83</v>
      </c>
      <c r="D15" s="4">
        <v>86</v>
      </c>
      <c r="E15" s="16">
        <f t="shared" si="7"/>
        <v>1.036144578313253</v>
      </c>
      <c r="F15" s="4">
        <v>63</v>
      </c>
      <c r="G15" s="16">
        <f>H15/I15</f>
        <v>1</v>
      </c>
      <c r="H15" s="4">
        <v>1</v>
      </c>
      <c r="I15" s="4">
        <v>1</v>
      </c>
      <c r="J15" s="23">
        <f t="shared" si="1"/>
        <v>0.2</v>
      </c>
      <c r="K15" s="4">
        <v>3</v>
      </c>
      <c r="L15" s="4">
        <v>15</v>
      </c>
      <c r="M15" s="4">
        <v>23</v>
      </c>
      <c r="N15" s="23">
        <f t="shared" si="2"/>
        <v>0.65217391304347827</v>
      </c>
      <c r="O15" s="16">
        <f t="shared" si="3"/>
        <v>0.36666666666666664</v>
      </c>
      <c r="P15" s="4">
        <v>11</v>
      </c>
      <c r="Q15" s="4">
        <v>30</v>
      </c>
      <c r="R15" s="4">
        <v>31</v>
      </c>
      <c r="S15" s="23">
        <f t="shared" si="4"/>
        <v>0.967741935483871</v>
      </c>
      <c r="T15" s="16">
        <f t="shared" si="5"/>
        <v>0</v>
      </c>
      <c r="U15" s="4">
        <v>0</v>
      </c>
      <c r="V15" s="4">
        <v>9</v>
      </c>
    </row>
    <row r="16" spans="1:22" x14ac:dyDescent="0.25">
      <c r="A16" s="2">
        <v>300390650</v>
      </c>
      <c r="B16" s="3" t="s">
        <v>6</v>
      </c>
      <c r="C16" s="4">
        <v>44</v>
      </c>
      <c r="D16" s="4">
        <v>45</v>
      </c>
      <c r="E16" s="16">
        <f>D16/C16</f>
        <v>1.0227272727272727</v>
      </c>
      <c r="F16" s="4">
        <v>26</v>
      </c>
      <c r="G16" s="15"/>
      <c r="H16" s="4"/>
      <c r="I16" s="4">
        <v>0</v>
      </c>
      <c r="J16" s="23">
        <f t="shared" si="1"/>
        <v>0.33333333333333331</v>
      </c>
      <c r="K16" s="4">
        <v>1</v>
      </c>
      <c r="L16" s="4">
        <v>3</v>
      </c>
      <c r="M16" s="4">
        <v>5</v>
      </c>
      <c r="N16" s="23">
        <f t="shared" si="2"/>
        <v>0.6</v>
      </c>
      <c r="O16" s="16">
        <f t="shared" si="3"/>
        <v>0</v>
      </c>
      <c r="P16" s="4">
        <v>0</v>
      </c>
      <c r="Q16" s="4">
        <v>3</v>
      </c>
      <c r="R16" s="4">
        <v>4</v>
      </c>
      <c r="S16" s="23">
        <f t="shared" si="4"/>
        <v>0.75</v>
      </c>
      <c r="T16" s="16"/>
      <c r="U16" s="4"/>
      <c r="V16" s="4">
        <v>0</v>
      </c>
    </row>
    <row r="17" spans="1:22" x14ac:dyDescent="0.25">
      <c r="A17" s="2">
        <v>300093050</v>
      </c>
      <c r="B17" s="3" t="s">
        <v>19</v>
      </c>
      <c r="C17" s="4">
        <v>105</v>
      </c>
      <c r="D17" s="4">
        <v>123</v>
      </c>
      <c r="E17" s="16">
        <f t="shared" ref="E17:E18" si="8">D17/C17</f>
        <v>1.1714285714285715</v>
      </c>
      <c r="F17" s="4">
        <v>103</v>
      </c>
      <c r="G17" s="15"/>
      <c r="H17" s="4"/>
      <c r="I17" s="4">
        <v>0</v>
      </c>
      <c r="J17" s="23">
        <f t="shared" si="1"/>
        <v>0.54545454545454541</v>
      </c>
      <c r="K17" s="4">
        <v>6</v>
      </c>
      <c r="L17" s="4">
        <v>11</v>
      </c>
      <c r="M17" s="4">
        <v>20</v>
      </c>
      <c r="N17" s="23">
        <f t="shared" si="2"/>
        <v>0.55000000000000004</v>
      </c>
      <c r="O17" s="16">
        <f t="shared" si="3"/>
        <v>0.36842105263157893</v>
      </c>
      <c r="P17" s="4">
        <v>7</v>
      </c>
      <c r="Q17" s="4">
        <v>19</v>
      </c>
      <c r="R17" s="4">
        <v>49</v>
      </c>
      <c r="S17" s="23">
        <f t="shared" si="4"/>
        <v>0.38775510204081631</v>
      </c>
      <c r="T17" s="16"/>
      <c r="U17" s="4"/>
      <c r="V17" s="4">
        <v>0</v>
      </c>
    </row>
    <row r="18" spans="1:22" x14ac:dyDescent="0.25">
      <c r="A18" s="2">
        <v>326518181</v>
      </c>
      <c r="B18" s="3" t="s">
        <v>7</v>
      </c>
      <c r="C18" s="4">
        <v>58</v>
      </c>
      <c r="D18" s="4">
        <v>41</v>
      </c>
      <c r="E18" s="16">
        <f t="shared" si="8"/>
        <v>0.7068965517241379</v>
      </c>
      <c r="F18" s="4">
        <v>38</v>
      </c>
      <c r="G18" s="16">
        <f>H18/I18</f>
        <v>1</v>
      </c>
      <c r="H18" s="4">
        <v>1</v>
      </c>
      <c r="I18" s="4">
        <v>1</v>
      </c>
      <c r="J18" s="23">
        <f t="shared" si="1"/>
        <v>0.18181818181818182</v>
      </c>
      <c r="K18" s="4">
        <v>2</v>
      </c>
      <c r="L18" s="4">
        <v>11</v>
      </c>
      <c r="M18" s="4">
        <v>13</v>
      </c>
      <c r="N18" s="23">
        <f>L18/M18</f>
        <v>0.84615384615384615</v>
      </c>
      <c r="O18" s="16">
        <f t="shared" si="3"/>
        <v>0.4</v>
      </c>
      <c r="P18" s="4">
        <v>6</v>
      </c>
      <c r="Q18" s="4">
        <v>15</v>
      </c>
      <c r="R18" s="4">
        <v>20</v>
      </c>
      <c r="S18" s="23">
        <f t="shared" si="4"/>
        <v>0.75</v>
      </c>
      <c r="T18" s="16">
        <f t="shared" si="5"/>
        <v>0</v>
      </c>
      <c r="U18" s="4">
        <v>0</v>
      </c>
      <c r="V18" s="4">
        <v>1</v>
      </c>
    </row>
  </sheetData>
  <mergeCells count="3">
    <mergeCell ref="A1:B1"/>
    <mergeCell ref="J1:N1"/>
    <mergeCell ref="O1:S1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agency 061 core outcomes</vt:lpstr>
      <vt:lpstr>'agency 061 core outcomes'!Print_Titles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Lisa Bailey</cp:lastModifiedBy>
  <cp:lastPrinted>2018-03-06T18:17:36Z</cp:lastPrinted>
  <dcterms:created xsi:type="dcterms:W3CDTF">2011-08-01T14:22:18Z</dcterms:created>
  <dcterms:modified xsi:type="dcterms:W3CDTF">2018-03-09T13:51:54Z</dcterms:modified>
</cp:coreProperties>
</file>