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 Manfred\Documents\PROJECTS\Website documents to post\"/>
    </mc:Choice>
  </mc:AlternateContent>
  <xr:revisionPtr revIDLastSave="0" documentId="8_{2F3A16DA-97C3-4AD7-99E4-4A81EAAEA77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SE &amp; POSTSEC 064 21_22 direct " sheetId="1" r:id="rId1"/>
  </sheets>
  <definedNames>
    <definedName name="_xlnm.Print_Titles" localSheetId="0">'HSE &amp; POSTSEC 064 21_22 direct '!$A:$B,'HSE &amp; POSTSEC 064 21_22 direct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<sst xmlns="http://schemas.openxmlformats.org/spreadsheetml/2006/main" count="49" uniqueCount="48">
  <si>
    <t>Altoona Area SD</t>
  </si>
  <si>
    <t>ARIN IU 28</t>
  </si>
  <si>
    <t>Bradford Co Action Inc</t>
  </si>
  <si>
    <t>Central IU 10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</si>
  <si>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</si>
  <si>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</si>
  <si>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</si>
  <si>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</si>
  <si>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</si>
  <si>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</si>
  <si>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</si>
  <si>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</si>
  <si>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</si>
  <si>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</si>
  <si>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Somerset County Technology Center</t>
  </si>
  <si>
    <t>Temple University\ Main</t>
  </si>
  <si>
    <t>YWCA Tri-County Area</t>
  </si>
  <si>
    <t>Tuscarora IU 11 - DLP</t>
  </si>
  <si>
    <t>TOTAL: Butler County Community Coll</t>
  </si>
  <si>
    <t>TOTAL: Central Susquehanna IU 16</t>
  </si>
  <si>
    <t>TOTAL: Chester Co OIC</t>
  </si>
  <si>
    <t>TOTAL: Lancaster-Lebanon IU 13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</si>
  <si>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</si>
  <si>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</si>
  <si>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</si>
  <si>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</si>
  <si>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</si>
  <si>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</si>
  <si>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TOTAL: VITA Education Services</t>
  </si>
  <si>
    <t>AUN</t>
  </si>
  <si>
    <t>Agency Name</t>
  </si>
  <si>
    <t>Beyond Literacy</t>
  </si>
  <si>
    <t>Total # of 064 Hrs</t>
  </si>
  <si>
    <t>Average # of 064 Hours</t>
  </si>
  <si>
    <t xml:space="preserve">PY 2021-22 Adult Basic Education Direct Service 064 High School Equivalency (HSE) Attainment &amp; Transition to Post-Secondary Education/Training Outcomes </t>
  </si>
  <si>
    <t>Contracted Enrollment</t>
  </si>
  <si>
    <t>% of Contracted Enrollment (Standard=100%)</t>
  </si>
  <si>
    <t># Unduplicated Students w/12+ 064 Hours with the majority of hours in 064</t>
  </si>
  <si>
    <t># of Enrolled 064 Students who Exited during PY 2021-22</t>
  </si>
  <si>
    <t># Exited Students who Attained the HSE credential</t>
  </si>
  <si>
    <t>HSE Attainment Outcome (Target=90%)</t>
  </si>
  <si>
    <t xml:space="preserve"># Exited Students who Enrolled in Postsecondary Education/Training </t>
  </si>
  <si>
    <t>Enrollement in Postsecondary Education/Training Outcome (Target=20%)</t>
  </si>
  <si>
    <t>Enrollment, Hours, and Number of Exited Students</t>
  </si>
  <si>
    <t>High School Equivalency Credential Attainment</t>
  </si>
  <si>
    <t>Transition to Postsecondary Education/Training after exit</t>
  </si>
  <si>
    <t># Exited Students in Cohort*</t>
  </si>
  <si>
    <t>*See Policy C.135 Cohorts for the Primary Indicators of Performance for cohort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</si>
</sst>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/>
    <xf numFmtId="9" fontId="2" fillId="2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1" fontId="2" fillId="0" borderId="5" xfId="0" applyNumberFormat="1" applyFon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9" fontId="2" fillId="2" borderId="5" xfId="0" applyNumberFormat="1" applyFont="1" applyFill="1" applyBorder="1"/>
    <xf numFmtId="2" fontId="2" fillId="0" borderId="1" xfId="0" applyNumberFormat="1" applyFont="1" applyFill="1" applyBorder="1"/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1" fontId="2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right" wrapText="1"/>
    </xf>
    <xf numFmtId="1" fontId="2" fillId="0" borderId="9" xfId="0" applyNumberFormat="1" applyFont="1" applyBorder="1"/>
    <xf numFmtId="9" fontId="2" fillId="2" borderId="9" xfId="0" applyNumberFormat="1" applyFont="1" applyFill="1" applyBorder="1" applyAlignment="1">
      <alignment horizontal="right" vertical="center" wrapText="1"/>
    </xf>
    <xf numFmtId="2" fontId="2" fillId="0" borderId="9" xfId="0" applyNumberFormat="1" applyFont="1" applyBorder="1"/>
    <xf numFmtId="2" fontId="2" fillId="0" borderId="9" xfId="0" applyNumberFormat="1" applyFont="1" applyFill="1" applyBorder="1"/>
    <xf numFmtId="1" fontId="2" fillId="0" borderId="12" xfId="0" applyNumberFormat="1" applyFont="1" applyBorder="1"/>
    <xf numFmtId="1" fontId="2" fillId="0" borderId="10" xfId="0" applyNumberFormat="1" applyFont="1" applyBorder="1"/>
    <xf numFmtId="9" fontId="2" fillId="2" borderId="12" xfId="0" applyNumberFormat="1" applyFont="1" applyFill="1" applyBorder="1"/>
    <xf numFmtId="1" fontId="2" fillId="0" borderId="11" xfId="0" applyNumberFormat="1" applyFont="1" applyBorder="1"/>
    <xf numFmtId="1" fontId="3" fillId="0" borderId="13" xfId="0" applyNumberFormat="1" applyFont="1" applyBorder="1" applyAlignment="1">
      <alignment horizontal="left" wrapText="1"/>
    </xf>
    <xf numFmtId="3" fontId="3" fillId="0" borderId="14" xfId="0" applyNumberFormat="1" applyFont="1" applyBorder="1" applyAlignment="1">
      <alignment horizontal="left" wrapText="1"/>
    </xf>
    <xf numFmtId="3" fontId="3" fillId="0" borderId="15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P12" sqref="P12"/>
    </sheetView>
  </sheetViews>
  <sheetFormatPr defaultRowHeight="14.25" x14ac:dyDescent="0.2"/>
  <cols>
    <col min="1" max="1" width="13.5703125" style="8" customWidth="1"/>
    <col min="2" max="2" width="35.5703125" style="9" customWidth="1"/>
    <col min="3" max="3" width="13.5703125" style="1" customWidth="1"/>
    <col min="4" max="4" width="17.5703125" style="2" customWidth="1"/>
    <col min="5" max="5" width="18.42578125" style="1" customWidth="1"/>
    <col min="6" max="6" width="12.85546875" style="3" customWidth="1"/>
    <col min="7" max="7" width="14.5703125" style="2" customWidth="1"/>
    <col min="8" max="11" width="17.5703125" style="2" customWidth="1"/>
    <col min="12" max="12" width="20.140625" style="2" customWidth="1"/>
    <col min="13" max="13" width="12.5703125" style="2" bestFit="1" customWidth="1"/>
    <col min="14" max="14" width="19.85546875" style="1" customWidth="1"/>
    <col min="15" max="16384" width="9.140625" style="1"/>
  </cols>
  <sheetData>
    <row r="1" spans="1:14" ht="63" customHeight="1" x14ac:dyDescent="0.2">
      <c r="A1" s="43" t="s">
        <v>34</v>
      </c>
      <c r="B1" s="43"/>
      <c r="C1" s="44" t="s">
        <v>43</v>
      </c>
      <c r="D1" s="45"/>
      <c r="E1" s="45"/>
      <c r="F1" s="45"/>
      <c r="G1" s="45"/>
      <c r="H1" s="46"/>
      <c r="I1" s="47" t="s">
        <v>44</v>
      </c>
      <c r="J1" s="48"/>
      <c r="K1" s="49"/>
      <c r="L1" s="47" t="s">
        <v>45</v>
      </c>
      <c r="M1" s="48"/>
      <c r="N1" s="49"/>
    </row>
    <row r="2" spans="1:14" ht="97.5" customHeight="1" thickBot="1" x14ac:dyDescent="0.3">
      <c r="A2" s="30" t="s">
        <v>29</v>
      </c>
      <c r="B2" s="31" t="s">
        <v>30</v>
      </c>
      <c r="C2" s="32" t="s">
        <v>35</v>
      </c>
      <c r="D2" s="33" t="s">
        <v>37</v>
      </c>
      <c r="E2" s="34" t="s">
        <v>36</v>
      </c>
      <c r="F2" s="35" t="s">
        <v>32</v>
      </c>
      <c r="G2" s="36" t="s">
        <v>33</v>
      </c>
      <c r="H2" s="37" t="s">
        <v>38</v>
      </c>
      <c r="I2" s="38" t="s">
        <v>39</v>
      </c>
      <c r="J2" s="39" t="s">
        <v>46</v>
      </c>
      <c r="K2" s="40" t="s">
        <v>40</v>
      </c>
      <c r="L2" s="41" t="s">
        <v>41</v>
      </c>
      <c r="M2" s="33" t="s">
        <v>46</v>
      </c>
      <c r="N2" s="42" t="s">
        <v>42</v>
      </c>
    </row>
    <row r="3" spans="1:14" x14ac:dyDescent="0.2">
      <c r="A3" s="19">
        <v>108070502</v>
      </c>
      <c r="B3" s="20" t="s">
        <v>0</v>
      </c>
      <c r="C3" s="21">
        <v>217</v>
      </c>
      <c r="D3" s="22">
        <v>165</v>
      </c>
      <c r="E3" s="23">
        <f>D3/C3</f>
        <v>0.76036866359447008</v>
      </c>
      <c r="F3" s="24">
        <v>7748.4</v>
      </c>
      <c r="G3" s="25">
        <f>F3/D3</f>
        <v>46.96</v>
      </c>
      <c r="H3" s="26">
        <v>135</v>
      </c>
      <c r="I3" s="22">
        <v>27</v>
      </c>
      <c r="J3" s="27">
        <v>29</v>
      </c>
      <c r="K3" s="28">
        <f t="shared" ref="K3:K32" si="0">I3/J3</f>
        <v>0.93103448275862066</v>
      </c>
      <c r="L3" s="29">
        <v>25</v>
      </c>
      <c r="M3" s="22">
        <v>69</v>
      </c>
      <c r="N3" s="28">
        <f t="shared" ref="N3:N32" si="1">L3/M3</f>
        <v>0.36231884057971014</v>
      </c>
    </row>
    <row r="4" spans="1:14" x14ac:dyDescent="0.2">
      <c r="A4" s="4">
        <v>128000000</v>
      </c>
      <c r="B4" s="10" t="s">
        <v>1</v>
      </c>
      <c r="C4" s="17">
        <v>211</v>
      </c>
      <c r="D4" s="5">
        <v>95</v>
      </c>
      <c r="E4" s="6">
        <f t="shared" ref="E4:E32" si="2">D4/C4</f>
        <v>0.45023696682464454</v>
      </c>
      <c r="F4" s="7">
        <v>3011.25</v>
      </c>
      <c r="G4" s="16">
        <f t="shared" ref="G4:G32" si="3">F4/D4</f>
        <v>31.69736842105263</v>
      </c>
      <c r="H4" s="12">
        <v>75</v>
      </c>
      <c r="I4" s="5">
        <v>19</v>
      </c>
      <c r="J4" s="13">
        <v>24</v>
      </c>
      <c r="K4" s="15">
        <f t="shared" si="0"/>
        <v>0.79166666666666663</v>
      </c>
      <c r="L4" s="14">
        <v>1</v>
      </c>
      <c r="M4" s="5">
        <v>18</v>
      </c>
      <c r="N4" s="15">
        <f t="shared" si="1"/>
        <v>5.5555555555555552E-2</v>
      </c>
    </row>
    <row r="5" spans="1:14" x14ac:dyDescent="0.2">
      <c r="A5" s="4">
        <v>300080730</v>
      </c>
      <c r="B5" s="10" t="s">
        <v>2</v>
      </c>
      <c r="C5" s="17">
        <v>94</v>
      </c>
      <c r="D5" s="5">
        <v>34</v>
      </c>
      <c r="E5" s="6">
        <f t="shared" si="2"/>
        <v>0.36170212765957449</v>
      </c>
      <c r="F5" s="7">
        <v>1099</v>
      </c>
      <c r="G5" s="16">
        <f t="shared" si="3"/>
        <v>32.323529411764703</v>
      </c>
      <c r="H5" s="12">
        <v>26</v>
      </c>
      <c r="I5" s="5">
        <v>6</v>
      </c>
      <c r="J5" s="13">
        <v>7</v>
      </c>
      <c r="K5" s="15">
        <f t="shared" si="0"/>
        <v>0.8571428571428571</v>
      </c>
      <c r="L5" s="14">
        <v>0</v>
      </c>
      <c r="M5" s="5">
        <v>1</v>
      </c>
      <c r="N5" s="15">
        <f t="shared" si="1"/>
        <v>0</v>
      </c>
    </row>
    <row r="6" spans="1:14" ht="28.5" x14ac:dyDescent="0.2">
      <c r="A6" s="4">
        <v>404100852</v>
      </c>
      <c r="B6" s="10" t="s">
        <v>18</v>
      </c>
      <c r="C6" s="18">
        <v>549</v>
      </c>
      <c r="D6" s="5">
        <v>339</v>
      </c>
      <c r="E6" s="6">
        <f t="shared" si="2"/>
        <v>0.61748633879781423</v>
      </c>
      <c r="F6" s="7">
        <v>15150.95</v>
      </c>
      <c r="G6" s="16">
        <f t="shared" si="3"/>
        <v>44.693067846607669</v>
      </c>
      <c r="H6" s="12">
        <v>260</v>
      </c>
      <c r="I6" s="5">
        <v>39</v>
      </c>
      <c r="J6" s="13">
        <v>40</v>
      </c>
      <c r="K6" s="15">
        <f t="shared" si="0"/>
        <v>0.97499999999999998</v>
      </c>
      <c r="L6" s="14">
        <v>4</v>
      </c>
      <c r="M6" s="5">
        <v>91</v>
      </c>
      <c r="N6" s="15">
        <f t="shared" si="1"/>
        <v>4.3956043956043959E-2</v>
      </c>
    </row>
    <row r="7" spans="1:14" x14ac:dyDescent="0.2">
      <c r="A7" s="4">
        <v>300512450</v>
      </c>
      <c r="B7" s="11" t="s">
        <v>31</v>
      </c>
      <c r="C7" s="17">
        <v>1241</v>
      </c>
      <c r="D7" s="5">
        <v>706</v>
      </c>
      <c r="E7" s="6">
        <f t="shared" si="2"/>
        <v>0.56889605157131351</v>
      </c>
      <c r="F7" s="7">
        <v>69159.899999999994</v>
      </c>
      <c r="G7" s="16">
        <f t="shared" si="3"/>
        <v>97.960198300283281</v>
      </c>
      <c r="H7" s="12">
        <v>402</v>
      </c>
      <c r="I7" s="5">
        <v>29</v>
      </c>
      <c r="J7" s="13">
        <v>33</v>
      </c>
      <c r="K7" s="15">
        <f t="shared" si="0"/>
        <v>0.87878787878787878</v>
      </c>
      <c r="L7" s="14">
        <v>3</v>
      </c>
      <c r="M7" s="5">
        <v>67</v>
      </c>
      <c r="N7" s="15">
        <f t="shared" si="1"/>
        <v>4.4776119402985072E-2</v>
      </c>
    </row>
    <row r="8" spans="1:14" x14ac:dyDescent="0.2">
      <c r="A8" s="4">
        <v>110000000</v>
      </c>
      <c r="B8" s="10" t="s">
        <v>3</v>
      </c>
      <c r="C8" s="17">
        <v>301</v>
      </c>
      <c r="D8" s="5">
        <v>120</v>
      </c>
      <c r="E8" s="6">
        <f t="shared" si="2"/>
        <v>0.39867109634551495</v>
      </c>
      <c r="F8" s="7">
        <v>4491.25</v>
      </c>
      <c r="G8" s="16">
        <f t="shared" si="3"/>
        <v>37.427083333333336</v>
      </c>
      <c r="H8" s="12">
        <v>89</v>
      </c>
      <c r="I8" s="5">
        <v>11</v>
      </c>
      <c r="J8" s="13">
        <v>12</v>
      </c>
      <c r="K8" s="15">
        <f t="shared" si="0"/>
        <v>0.91666666666666663</v>
      </c>
      <c r="L8" s="14">
        <v>38</v>
      </c>
      <c r="M8" s="5">
        <v>53</v>
      </c>
      <c r="N8" s="15">
        <f t="shared" si="1"/>
        <v>0.71698113207547165</v>
      </c>
    </row>
    <row r="9" spans="1:14" x14ac:dyDescent="0.2">
      <c r="A9" s="4">
        <v>116000000</v>
      </c>
      <c r="B9" s="10" t="s">
        <v>19</v>
      </c>
      <c r="C9" s="18">
        <v>344</v>
      </c>
      <c r="D9" s="5">
        <v>177</v>
      </c>
      <c r="E9" s="6">
        <f t="shared" si="2"/>
        <v>0.51453488372093026</v>
      </c>
      <c r="F9" s="7">
        <v>8456.7999999999993</v>
      </c>
      <c r="G9" s="16">
        <f t="shared" si="3"/>
        <v>47.778531073446324</v>
      </c>
      <c r="H9" s="12">
        <v>115</v>
      </c>
      <c r="I9" s="5">
        <v>34</v>
      </c>
      <c r="J9" s="13">
        <v>36</v>
      </c>
      <c r="K9" s="15">
        <f t="shared" si="0"/>
        <v>0.94444444444444442</v>
      </c>
      <c r="L9" s="14">
        <v>2</v>
      </c>
      <c r="M9" s="5">
        <v>16</v>
      </c>
      <c r="N9" s="15">
        <f t="shared" si="1"/>
        <v>0.125</v>
      </c>
    </row>
    <row r="10" spans="1:14" x14ac:dyDescent="0.2">
      <c r="A10" s="4">
        <v>300150960</v>
      </c>
      <c r="B10" s="10" t="s">
        <v>20</v>
      </c>
      <c r="C10" s="18">
        <v>404</v>
      </c>
      <c r="D10" s="5">
        <v>449</v>
      </c>
      <c r="E10" s="6">
        <f t="shared" si="2"/>
        <v>1.1113861386138615</v>
      </c>
      <c r="F10" s="7">
        <v>32756.15</v>
      </c>
      <c r="G10" s="16">
        <f t="shared" si="3"/>
        <v>72.953563474387536</v>
      </c>
      <c r="H10" s="12">
        <v>340</v>
      </c>
      <c r="I10" s="5">
        <v>10</v>
      </c>
      <c r="J10" s="13">
        <v>14</v>
      </c>
      <c r="K10" s="15">
        <f t="shared" si="0"/>
        <v>0.7142857142857143</v>
      </c>
      <c r="L10" s="14">
        <v>4</v>
      </c>
      <c r="M10" s="5">
        <v>61</v>
      </c>
      <c r="N10" s="15">
        <f t="shared" si="1"/>
        <v>6.5573770491803282E-2</v>
      </c>
    </row>
    <row r="11" spans="1:14" x14ac:dyDescent="0.2">
      <c r="A11" s="4">
        <v>300232310</v>
      </c>
      <c r="B11" s="10" t="s">
        <v>4</v>
      </c>
      <c r="C11" s="17">
        <v>590</v>
      </c>
      <c r="D11" s="5">
        <v>339</v>
      </c>
      <c r="E11" s="6">
        <f t="shared" si="2"/>
        <v>0.57457627118644072</v>
      </c>
      <c r="F11" s="7">
        <v>19500.95</v>
      </c>
      <c r="G11" s="16">
        <f t="shared" si="3"/>
        <v>57.524926253687319</v>
      </c>
      <c r="H11" s="12">
        <v>204</v>
      </c>
      <c r="I11" s="5">
        <v>5</v>
      </c>
      <c r="J11" s="13">
        <v>6</v>
      </c>
      <c r="K11" s="15">
        <f t="shared" si="0"/>
        <v>0.83333333333333337</v>
      </c>
      <c r="L11" s="14">
        <v>2</v>
      </c>
      <c r="M11" s="5">
        <v>29</v>
      </c>
      <c r="N11" s="15">
        <f t="shared" si="1"/>
        <v>6.8965517241379309E-2</v>
      </c>
    </row>
    <row r="12" spans="1:14" x14ac:dyDescent="0.2">
      <c r="A12" s="4">
        <v>300513290</v>
      </c>
      <c r="B12" s="10" t="s">
        <v>5</v>
      </c>
      <c r="C12" s="17">
        <v>705</v>
      </c>
      <c r="D12" s="5">
        <v>156</v>
      </c>
      <c r="E12" s="6">
        <f t="shared" si="2"/>
        <v>0.22127659574468084</v>
      </c>
      <c r="F12" s="7">
        <v>12082.9</v>
      </c>
      <c r="G12" s="16">
        <f t="shared" si="3"/>
        <v>77.454487179487174</v>
      </c>
      <c r="H12" s="12">
        <v>96</v>
      </c>
      <c r="I12" s="5">
        <v>1</v>
      </c>
      <c r="J12" s="13">
        <v>3</v>
      </c>
      <c r="K12" s="15">
        <f t="shared" si="0"/>
        <v>0.33333333333333331</v>
      </c>
      <c r="L12" s="14">
        <v>6</v>
      </c>
      <c r="M12" s="5">
        <v>37</v>
      </c>
      <c r="N12" s="15">
        <f t="shared" si="1"/>
        <v>0.16216216216216217</v>
      </c>
    </row>
    <row r="13" spans="1:14" ht="28.5" x14ac:dyDescent="0.2">
      <c r="A13" s="4">
        <v>308113609</v>
      </c>
      <c r="B13" s="10" t="s">
        <v>6</v>
      </c>
      <c r="C13" s="17">
        <v>156</v>
      </c>
      <c r="D13" s="5">
        <v>134</v>
      </c>
      <c r="E13" s="6">
        <f t="shared" si="2"/>
        <v>0.85897435897435892</v>
      </c>
      <c r="F13" s="7">
        <v>5191.75</v>
      </c>
      <c r="G13" s="16">
        <f t="shared" si="3"/>
        <v>38.744402985074629</v>
      </c>
      <c r="H13" s="12">
        <v>105</v>
      </c>
      <c r="I13" s="5">
        <v>21</v>
      </c>
      <c r="J13" s="13">
        <v>23</v>
      </c>
      <c r="K13" s="15">
        <f t="shared" si="0"/>
        <v>0.91304347826086951</v>
      </c>
      <c r="L13" s="14">
        <v>8</v>
      </c>
      <c r="M13" s="5">
        <v>19</v>
      </c>
      <c r="N13" s="15">
        <f t="shared" si="1"/>
        <v>0.42105263157894735</v>
      </c>
    </row>
    <row r="14" spans="1:14" x14ac:dyDescent="0.2">
      <c r="A14" s="4">
        <v>101000000</v>
      </c>
      <c r="B14" s="10" t="s">
        <v>7</v>
      </c>
      <c r="C14" s="17">
        <v>621</v>
      </c>
      <c r="D14" s="5">
        <v>470</v>
      </c>
      <c r="E14" s="6">
        <f t="shared" si="2"/>
        <v>0.75684380032206122</v>
      </c>
      <c r="F14" s="7">
        <v>20137.650000000001</v>
      </c>
      <c r="G14" s="16">
        <f t="shared" si="3"/>
        <v>42.846063829787234</v>
      </c>
      <c r="H14" s="12">
        <v>345</v>
      </c>
      <c r="I14" s="5">
        <v>35</v>
      </c>
      <c r="J14" s="13">
        <v>37</v>
      </c>
      <c r="K14" s="15">
        <f t="shared" si="0"/>
        <v>0.94594594594594594</v>
      </c>
      <c r="L14" s="14">
        <v>32</v>
      </c>
      <c r="M14" s="5">
        <v>79</v>
      </c>
      <c r="N14" s="15">
        <f t="shared" si="1"/>
        <v>0.4050632911392405</v>
      </c>
    </row>
    <row r="15" spans="1:14" x14ac:dyDescent="0.2">
      <c r="A15" s="4">
        <v>300463130</v>
      </c>
      <c r="B15" s="10" t="s">
        <v>8</v>
      </c>
      <c r="C15" s="17">
        <v>465</v>
      </c>
      <c r="D15" s="5">
        <v>436</v>
      </c>
      <c r="E15" s="6">
        <f t="shared" si="2"/>
        <v>0.93763440860215053</v>
      </c>
      <c r="F15" s="7">
        <v>30765.9</v>
      </c>
      <c r="G15" s="16">
        <f t="shared" si="3"/>
        <v>70.56399082568808</v>
      </c>
      <c r="H15" s="12">
        <v>300</v>
      </c>
      <c r="I15" s="5">
        <v>15</v>
      </c>
      <c r="J15" s="13">
        <v>15</v>
      </c>
      <c r="K15" s="15">
        <f t="shared" si="0"/>
        <v>1</v>
      </c>
      <c r="L15" s="14">
        <v>3</v>
      </c>
      <c r="M15" s="5">
        <v>35</v>
      </c>
      <c r="N15" s="15">
        <f t="shared" si="1"/>
        <v>8.5714285714285715E-2</v>
      </c>
    </row>
    <row r="16" spans="1:14" x14ac:dyDescent="0.2">
      <c r="A16" s="4">
        <v>113000000</v>
      </c>
      <c r="B16" s="10" t="s">
        <v>21</v>
      </c>
      <c r="C16" s="18">
        <v>870</v>
      </c>
      <c r="D16" s="5">
        <v>844</v>
      </c>
      <c r="E16" s="6">
        <f t="shared" si="2"/>
        <v>0.97011494252873565</v>
      </c>
      <c r="F16" s="7">
        <v>56217.25</v>
      </c>
      <c r="G16" s="16">
        <f t="shared" si="3"/>
        <v>66.608116113744074</v>
      </c>
      <c r="H16" s="12">
        <v>599</v>
      </c>
      <c r="I16" s="5">
        <v>32</v>
      </c>
      <c r="J16" s="13">
        <v>36</v>
      </c>
      <c r="K16" s="15">
        <f t="shared" si="0"/>
        <v>0.88888888888888884</v>
      </c>
      <c r="L16" s="14">
        <v>14</v>
      </c>
      <c r="M16" s="5">
        <v>152</v>
      </c>
      <c r="N16" s="15">
        <f t="shared" si="1"/>
        <v>9.2105263157894732E-2</v>
      </c>
    </row>
    <row r="17" spans="1:14" ht="28.5" x14ac:dyDescent="0.2">
      <c r="A17" s="4">
        <v>421394952</v>
      </c>
      <c r="B17" s="10" t="s">
        <v>22</v>
      </c>
      <c r="C17" s="18">
        <v>613</v>
      </c>
      <c r="D17" s="5">
        <v>510</v>
      </c>
      <c r="E17" s="6">
        <f t="shared" si="2"/>
        <v>0.83197389885807504</v>
      </c>
      <c r="F17" s="7">
        <v>44489.75</v>
      </c>
      <c r="G17" s="16">
        <f t="shared" si="3"/>
        <v>87.234803921568627</v>
      </c>
      <c r="H17" s="12">
        <v>446</v>
      </c>
      <c r="I17" s="5">
        <v>18</v>
      </c>
      <c r="J17" s="13">
        <v>22</v>
      </c>
      <c r="K17" s="15">
        <f t="shared" si="0"/>
        <v>0.81818181818181823</v>
      </c>
      <c r="L17" s="14">
        <v>1</v>
      </c>
      <c r="M17" s="5">
        <v>48</v>
      </c>
      <c r="N17" s="15">
        <f t="shared" si="1"/>
        <v>2.0833333333333332E-2</v>
      </c>
    </row>
    <row r="18" spans="1:14" x14ac:dyDescent="0.2">
      <c r="A18" s="4">
        <v>112000000</v>
      </c>
      <c r="B18" s="10" t="s">
        <v>9</v>
      </c>
      <c r="C18" s="17">
        <v>710</v>
      </c>
      <c r="D18" s="5">
        <v>425</v>
      </c>
      <c r="E18" s="6">
        <f t="shared" si="2"/>
        <v>0.59859154929577463</v>
      </c>
      <c r="F18" s="7">
        <v>26103.65</v>
      </c>
      <c r="G18" s="16">
        <f t="shared" si="3"/>
        <v>61.420352941176475</v>
      </c>
      <c r="H18" s="12">
        <v>276</v>
      </c>
      <c r="I18" s="5">
        <v>20</v>
      </c>
      <c r="J18" s="13">
        <v>24</v>
      </c>
      <c r="K18" s="15">
        <f t="shared" si="0"/>
        <v>0.83333333333333337</v>
      </c>
      <c r="L18" s="14">
        <v>1</v>
      </c>
      <c r="M18" s="5">
        <v>27</v>
      </c>
      <c r="N18" s="15">
        <f t="shared" si="1"/>
        <v>3.7037037037037035E-2</v>
      </c>
    </row>
    <row r="19" spans="1:14" x14ac:dyDescent="0.2">
      <c r="A19" s="4">
        <v>300024500</v>
      </c>
      <c r="B19" s="10" t="s">
        <v>23</v>
      </c>
      <c r="C19" s="18">
        <v>2050</v>
      </c>
      <c r="D19" s="5">
        <v>1756</v>
      </c>
      <c r="E19" s="6">
        <f t="shared" si="2"/>
        <v>0.85658536585365852</v>
      </c>
      <c r="F19" s="7">
        <v>90883.8</v>
      </c>
      <c r="G19" s="16">
        <f t="shared" si="3"/>
        <v>51.756150341685654</v>
      </c>
      <c r="H19" s="12">
        <v>979</v>
      </c>
      <c r="I19" s="5">
        <v>65</v>
      </c>
      <c r="J19" s="13">
        <v>74</v>
      </c>
      <c r="K19" s="15">
        <f t="shared" si="0"/>
        <v>0.8783783783783784</v>
      </c>
      <c r="L19" s="14">
        <v>28</v>
      </c>
      <c r="M19" s="5">
        <v>285</v>
      </c>
      <c r="N19" s="15">
        <f t="shared" si="1"/>
        <v>9.8245614035087719E-2</v>
      </c>
    </row>
    <row r="20" spans="1:14" ht="28.5" x14ac:dyDescent="0.2">
      <c r="A20" s="4">
        <v>418405452</v>
      </c>
      <c r="B20" s="10" t="s">
        <v>24</v>
      </c>
      <c r="C20" s="18">
        <v>630</v>
      </c>
      <c r="D20" s="5">
        <v>381</v>
      </c>
      <c r="E20" s="6">
        <f t="shared" si="2"/>
        <v>0.60476190476190472</v>
      </c>
      <c r="F20" s="7">
        <v>20568.8</v>
      </c>
      <c r="G20" s="16">
        <f t="shared" si="3"/>
        <v>53.986351706036743</v>
      </c>
      <c r="H20" s="12">
        <v>263</v>
      </c>
      <c r="I20" s="5">
        <v>31</v>
      </c>
      <c r="J20" s="13">
        <v>38</v>
      </c>
      <c r="K20" s="15">
        <f t="shared" si="0"/>
        <v>0.81578947368421051</v>
      </c>
      <c r="L20" s="14">
        <v>14</v>
      </c>
      <c r="M20" s="5">
        <v>34</v>
      </c>
      <c r="N20" s="15">
        <f t="shared" si="1"/>
        <v>0.41176470588235292</v>
      </c>
    </row>
    <row r="21" spans="1:14" x14ac:dyDescent="0.2">
      <c r="A21" s="4">
        <v>419355704</v>
      </c>
      <c r="B21" s="10" t="s">
        <v>10</v>
      </c>
      <c r="C21" s="17">
        <v>289</v>
      </c>
      <c r="D21" s="5">
        <v>205</v>
      </c>
      <c r="E21" s="6">
        <f t="shared" si="2"/>
        <v>0.70934256055363321</v>
      </c>
      <c r="F21" s="7">
        <v>9374</v>
      </c>
      <c r="G21" s="16">
        <f t="shared" si="3"/>
        <v>45.726829268292683</v>
      </c>
      <c r="H21" s="12">
        <v>128</v>
      </c>
      <c r="I21" s="5">
        <v>8</v>
      </c>
      <c r="J21" s="13">
        <v>11</v>
      </c>
      <c r="K21" s="15">
        <f t="shared" si="0"/>
        <v>0.72727272727272729</v>
      </c>
      <c r="L21" s="14">
        <v>3</v>
      </c>
      <c r="M21" s="5">
        <v>25</v>
      </c>
      <c r="N21" s="15">
        <f t="shared" si="1"/>
        <v>0.12</v>
      </c>
    </row>
    <row r="22" spans="1:14" x14ac:dyDescent="0.2">
      <c r="A22" s="4">
        <v>420486672</v>
      </c>
      <c r="B22" s="10" t="s">
        <v>11</v>
      </c>
      <c r="C22" s="17">
        <v>476</v>
      </c>
      <c r="D22" s="5">
        <v>362</v>
      </c>
      <c r="E22" s="6">
        <f t="shared" si="2"/>
        <v>0.76050420168067223</v>
      </c>
      <c r="F22" s="7">
        <v>29223.85</v>
      </c>
      <c r="G22" s="16">
        <f t="shared" si="3"/>
        <v>80.728867403314908</v>
      </c>
      <c r="H22" s="12">
        <v>239</v>
      </c>
      <c r="I22" s="5">
        <v>16</v>
      </c>
      <c r="J22" s="13">
        <v>18</v>
      </c>
      <c r="K22" s="15">
        <f t="shared" si="0"/>
        <v>0.88888888888888884</v>
      </c>
      <c r="L22" s="14">
        <v>5</v>
      </c>
      <c r="M22" s="5">
        <v>41</v>
      </c>
      <c r="N22" s="15">
        <f t="shared" si="1"/>
        <v>0.12195121951219512</v>
      </c>
    </row>
    <row r="23" spans="1:14" x14ac:dyDescent="0.2">
      <c r="A23" s="4">
        <v>105000000</v>
      </c>
      <c r="B23" s="10" t="s">
        <v>12</v>
      </c>
      <c r="C23" s="17">
        <v>711</v>
      </c>
      <c r="D23" s="5">
        <v>295</v>
      </c>
      <c r="E23" s="6">
        <f t="shared" si="2"/>
        <v>0.41490857946554149</v>
      </c>
      <c r="F23" s="7">
        <v>17075.400000000001</v>
      </c>
      <c r="G23" s="16">
        <f t="shared" si="3"/>
        <v>57.882711864406787</v>
      </c>
      <c r="H23" s="12">
        <v>198</v>
      </c>
      <c r="I23" s="5">
        <v>18</v>
      </c>
      <c r="J23" s="13">
        <v>20</v>
      </c>
      <c r="K23" s="15">
        <f t="shared" si="0"/>
        <v>0.9</v>
      </c>
      <c r="L23" s="14">
        <v>9</v>
      </c>
      <c r="M23" s="5">
        <v>35</v>
      </c>
      <c r="N23" s="15">
        <f t="shared" si="1"/>
        <v>0.25714285714285712</v>
      </c>
    </row>
    <row r="24" spans="1:14" x14ac:dyDescent="0.2">
      <c r="A24" s="4">
        <v>410147201</v>
      </c>
      <c r="B24" s="10" t="s">
        <v>13</v>
      </c>
      <c r="C24" s="17">
        <v>340</v>
      </c>
      <c r="D24" s="5">
        <v>238</v>
      </c>
      <c r="E24" s="6">
        <f t="shared" si="2"/>
        <v>0.7</v>
      </c>
      <c r="F24" s="7">
        <v>15319.55</v>
      </c>
      <c r="G24" s="16">
        <f t="shared" si="3"/>
        <v>64.367857142857133</v>
      </c>
      <c r="H24" s="12">
        <v>153</v>
      </c>
      <c r="I24" s="5">
        <v>11</v>
      </c>
      <c r="J24" s="13">
        <v>11</v>
      </c>
      <c r="K24" s="15">
        <f t="shared" si="0"/>
        <v>1</v>
      </c>
      <c r="L24" s="14">
        <v>4</v>
      </c>
      <c r="M24" s="5">
        <v>63</v>
      </c>
      <c r="N24" s="15">
        <f t="shared" si="1"/>
        <v>6.3492063492063489E-2</v>
      </c>
    </row>
    <row r="25" spans="1:14" ht="28.5" x14ac:dyDescent="0.2">
      <c r="A25" s="4">
        <v>414067702</v>
      </c>
      <c r="B25" s="10" t="s">
        <v>25</v>
      </c>
      <c r="C25" s="18">
        <v>745</v>
      </c>
      <c r="D25" s="5">
        <v>693</v>
      </c>
      <c r="E25" s="6">
        <f t="shared" si="2"/>
        <v>0.93020134228187923</v>
      </c>
      <c r="F25" s="7">
        <v>70903.649999999994</v>
      </c>
      <c r="G25" s="16">
        <f t="shared" si="3"/>
        <v>102.31406926406926</v>
      </c>
      <c r="H25" s="12">
        <v>634</v>
      </c>
      <c r="I25" s="5">
        <v>39</v>
      </c>
      <c r="J25" s="13">
        <v>51</v>
      </c>
      <c r="K25" s="15">
        <f t="shared" si="0"/>
        <v>0.76470588235294112</v>
      </c>
      <c r="L25" s="14">
        <v>12</v>
      </c>
      <c r="M25" s="5">
        <v>148</v>
      </c>
      <c r="N25" s="15">
        <f t="shared" si="1"/>
        <v>8.1081081081081086E-2</v>
      </c>
    </row>
    <row r="26" spans="1:14" x14ac:dyDescent="0.2">
      <c r="A26" s="4">
        <v>109000000</v>
      </c>
      <c r="B26" s="10" t="s">
        <v>26</v>
      </c>
      <c r="C26" s="18">
        <v>256</v>
      </c>
      <c r="D26" s="5">
        <v>160</v>
      </c>
      <c r="E26" s="6">
        <f t="shared" si="2"/>
        <v>0.625</v>
      </c>
      <c r="F26" s="7">
        <v>5386</v>
      </c>
      <c r="G26" s="16">
        <f t="shared" si="3"/>
        <v>33.662500000000001</v>
      </c>
      <c r="H26" s="12">
        <v>136</v>
      </c>
      <c r="I26" s="5">
        <v>27</v>
      </c>
      <c r="J26" s="13">
        <v>29</v>
      </c>
      <c r="K26" s="15">
        <f t="shared" si="0"/>
        <v>0.93103448275862066</v>
      </c>
      <c r="L26" s="14">
        <v>25</v>
      </c>
      <c r="M26" s="5">
        <v>56</v>
      </c>
      <c r="N26" s="15">
        <f t="shared" si="1"/>
        <v>0.44642857142857145</v>
      </c>
    </row>
    <row r="27" spans="1:14" ht="28.5" x14ac:dyDescent="0.2">
      <c r="A27" s="4">
        <v>108567807</v>
      </c>
      <c r="B27" s="10" t="s">
        <v>14</v>
      </c>
      <c r="C27" s="17">
        <v>185</v>
      </c>
      <c r="D27" s="5">
        <v>88</v>
      </c>
      <c r="E27" s="6">
        <f t="shared" si="2"/>
        <v>0.4756756756756757</v>
      </c>
      <c r="F27" s="7">
        <v>3080.7</v>
      </c>
      <c r="G27" s="16">
        <f t="shared" si="3"/>
        <v>35.007954545454545</v>
      </c>
      <c r="H27" s="12">
        <v>70</v>
      </c>
      <c r="I27" s="5">
        <v>12</v>
      </c>
      <c r="J27" s="13">
        <v>12</v>
      </c>
      <c r="K27" s="15">
        <f t="shared" si="0"/>
        <v>1</v>
      </c>
      <c r="L27" s="14">
        <v>31</v>
      </c>
      <c r="M27" s="5">
        <v>43</v>
      </c>
      <c r="N27" s="15">
        <f t="shared" si="1"/>
        <v>0.72093023255813948</v>
      </c>
    </row>
    <row r="28" spans="1:14" x14ac:dyDescent="0.2">
      <c r="A28" s="4">
        <v>426517601</v>
      </c>
      <c r="B28" s="10" t="s">
        <v>15</v>
      </c>
      <c r="C28" s="17">
        <v>380</v>
      </c>
      <c r="D28" s="5">
        <v>332</v>
      </c>
      <c r="E28" s="6">
        <f t="shared" si="2"/>
        <v>0.87368421052631584</v>
      </c>
      <c r="F28" s="7">
        <v>17881.2</v>
      </c>
      <c r="G28" s="16">
        <f t="shared" si="3"/>
        <v>53.859036144578319</v>
      </c>
      <c r="H28" s="12">
        <v>232</v>
      </c>
      <c r="I28" s="5">
        <v>11</v>
      </c>
      <c r="J28" s="13">
        <v>15</v>
      </c>
      <c r="K28" s="15">
        <f t="shared" si="0"/>
        <v>0.73333333333333328</v>
      </c>
      <c r="L28" s="14">
        <v>5</v>
      </c>
      <c r="M28" s="5">
        <v>46</v>
      </c>
      <c r="N28" s="15">
        <f t="shared" si="1"/>
        <v>0.10869565217391304</v>
      </c>
    </row>
    <row r="29" spans="1:14" x14ac:dyDescent="0.2">
      <c r="A29" s="4">
        <v>300229320</v>
      </c>
      <c r="B29" s="10" t="s">
        <v>27</v>
      </c>
      <c r="C29" s="18">
        <v>1000</v>
      </c>
      <c r="D29" s="5">
        <v>832</v>
      </c>
      <c r="E29" s="6">
        <f t="shared" si="2"/>
        <v>0.83199999999999996</v>
      </c>
      <c r="F29" s="7">
        <v>49953.85</v>
      </c>
      <c r="G29" s="16">
        <f t="shared" si="3"/>
        <v>60.040685096153844</v>
      </c>
      <c r="H29" s="12">
        <v>575</v>
      </c>
      <c r="I29" s="5">
        <v>59</v>
      </c>
      <c r="J29" s="13">
        <v>70</v>
      </c>
      <c r="K29" s="15">
        <f t="shared" si="0"/>
        <v>0.84285714285714286</v>
      </c>
      <c r="L29" s="14">
        <v>18</v>
      </c>
      <c r="M29" s="5">
        <v>109</v>
      </c>
      <c r="N29" s="15">
        <f t="shared" si="1"/>
        <v>0.16513761467889909</v>
      </c>
    </row>
    <row r="30" spans="1:14" x14ac:dyDescent="0.2">
      <c r="A30" s="4">
        <v>111000000</v>
      </c>
      <c r="B30" s="10" t="s">
        <v>17</v>
      </c>
      <c r="C30" s="17">
        <v>320</v>
      </c>
      <c r="D30" s="5">
        <v>185</v>
      </c>
      <c r="E30" s="6">
        <f t="shared" si="2"/>
        <v>0.578125</v>
      </c>
      <c r="F30" s="7">
        <v>19261</v>
      </c>
      <c r="G30" s="16">
        <f t="shared" si="3"/>
        <v>104.11351351351351</v>
      </c>
      <c r="H30" s="12">
        <v>215</v>
      </c>
      <c r="I30" s="5">
        <v>13</v>
      </c>
      <c r="J30" s="13">
        <v>17</v>
      </c>
      <c r="K30" s="15">
        <f t="shared" si="0"/>
        <v>0.76470588235294112</v>
      </c>
      <c r="L30" s="14">
        <v>4</v>
      </c>
      <c r="M30" s="5">
        <v>38</v>
      </c>
      <c r="N30" s="15">
        <f t="shared" si="1"/>
        <v>0.10526315789473684</v>
      </c>
    </row>
    <row r="31" spans="1:14" x14ac:dyDescent="0.2">
      <c r="A31" s="4">
        <v>300093050</v>
      </c>
      <c r="B31" s="10" t="s">
        <v>28</v>
      </c>
      <c r="C31" s="18">
        <v>565</v>
      </c>
      <c r="D31" s="5">
        <v>547</v>
      </c>
      <c r="E31" s="6">
        <f t="shared" si="2"/>
        <v>0.96814159292035395</v>
      </c>
      <c r="F31" s="7">
        <v>50085.9</v>
      </c>
      <c r="G31" s="16">
        <f t="shared" si="3"/>
        <v>91.564716636197446</v>
      </c>
      <c r="H31" s="12">
        <v>444</v>
      </c>
      <c r="I31" s="5">
        <v>22</v>
      </c>
      <c r="J31" s="13">
        <v>23</v>
      </c>
      <c r="K31" s="15">
        <f t="shared" si="0"/>
        <v>0.95652173913043481</v>
      </c>
      <c r="L31" s="14">
        <v>7</v>
      </c>
      <c r="M31" s="5">
        <v>172</v>
      </c>
      <c r="N31" s="15">
        <f t="shared" si="1"/>
        <v>4.0697674418604654E-2</v>
      </c>
    </row>
    <row r="32" spans="1:14" x14ac:dyDescent="0.2">
      <c r="A32" s="4">
        <v>300469560</v>
      </c>
      <c r="B32" s="10" t="s">
        <v>16</v>
      </c>
      <c r="C32" s="17">
        <v>163</v>
      </c>
      <c r="D32" s="5">
        <v>135</v>
      </c>
      <c r="E32" s="6">
        <f t="shared" si="2"/>
        <v>0.82822085889570551</v>
      </c>
      <c r="F32" s="7">
        <v>8929.6</v>
      </c>
      <c r="G32" s="16">
        <f t="shared" si="3"/>
        <v>66.145185185185184</v>
      </c>
      <c r="H32" s="12">
        <v>80</v>
      </c>
      <c r="I32" s="5">
        <v>9</v>
      </c>
      <c r="J32" s="13">
        <v>11</v>
      </c>
      <c r="K32" s="15">
        <f t="shared" si="0"/>
        <v>0.81818181818181823</v>
      </c>
      <c r="L32" s="14">
        <v>1</v>
      </c>
      <c r="M32" s="5">
        <v>6</v>
      </c>
      <c r="N32" s="15">
        <f t="shared" si="1"/>
        <v>0.16666666666666666</v>
      </c>
    </row>
    <row r="34" spans="1:1" x14ac:dyDescent="0.2">
      <c r="A34" s="8" t="s">
        <v>47</v>
      </c>
    </row>
  </sheetData>
  <sheetProtection algorithmName="SHA-512" hashValue="/6tywQaKGZi1+Oc9Fts+tSd8x+lp4hI16tKqvzTEHZpKzM2NI1U5u3Qxv/cE0c5XR7vr8c08HntIBr67hiZMBQ==" saltValue="hbJOSfVZO0bMoeE2aoX2uw==" spinCount="100000" sheet="1" objects="1" scenarios="1" formatCells="0" formatColumns="0" formatRows="0" sort="0"/>
  <mergeCells count="4">
    <mergeCell ref="A1:B1"/>
    <mergeCell ref="C1:H1"/>
    <mergeCell ref="I1:K1"/>
    <mergeCell ref="L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HSE &amp; POSTSEC 064 21_22 direct </vt:lpstr>
      <vt:lpstr>'HSE &amp; POSTSEC 064 21_22 direct 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Matthew Manfred</cp:lastModifiedBy>
  <cp:lastPrinted>2023-02-22T14:53:51Z</cp:lastPrinted>
  <dcterms:created xsi:type="dcterms:W3CDTF">2011-08-01T14:22:18Z</dcterms:created>
  <dcterms:modified xsi:type="dcterms:W3CDTF">2023-04-06T13:16:24Z</dcterms:modified>
</cp:coreProperties>
</file>