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manfred\Documents\PROJECTS\Website documents to post\"/>
    </mc:Choice>
  </mc:AlternateContent>
  <xr:revisionPtr revIDLastSave="0" documentId="8_{14F3333A-B5C0-4D9B-93A8-E867FD21917A}" xr6:coauthVersionLast="47" xr6:coauthVersionMax="47" xr10:uidLastSave="{00000000-0000-0000-0000-000000000000}"/>
  <bookViews>
    <workbookView xWindow="-120" yWindow="-13620" windowWidth="21840" windowHeight="13020" xr2:uid="{00000000-000D-0000-FFFF-FFFF00000000}"/>
  </bookViews>
  <sheets>
    <sheet name="EFL Gain 22_23 054 All Contract" sheetId="1" r:id="rId1"/>
  </sheets>
  <definedNames>
    <definedName name="_xlnm.Print_Titles" localSheetId="0">'EFL Gain 22_23 054 All Contract'!$A:$B,'EFL Gain 22_23 054 All Contract'!$1:$2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6" i="1" l="1"/>
  <c r="AL15" i="1"/>
  <c r="AL14" i="1"/>
  <c r="AL11" i="1"/>
  <c r="AL10" i="1"/>
  <c r="AL9" i="1"/>
  <c r="AL8" i="1"/>
  <c r="AL7" i="1"/>
  <c r="AL4" i="1"/>
  <c r="AL3" i="1"/>
  <c r="AI16" i="1"/>
  <c r="AI15" i="1"/>
  <c r="AI14" i="1"/>
  <c r="AI13" i="1"/>
  <c r="AI11" i="1"/>
  <c r="AI8" i="1"/>
  <c r="AI7" i="1"/>
  <c r="AI4" i="1"/>
  <c r="AI3" i="1"/>
  <c r="AF16" i="1"/>
  <c r="AF15" i="1"/>
  <c r="AF14" i="1"/>
  <c r="AF11" i="1"/>
  <c r="AF10" i="1"/>
  <c r="AF9" i="1"/>
  <c r="AF8" i="1"/>
  <c r="AF7" i="1"/>
  <c r="AF6" i="1"/>
  <c r="AF4" i="1"/>
  <c r="AF3" i="1"/>
  <c r="AC16" i="1"/>
  <c r="AC15" i="1"/>
  <c r="AC14" i="1"/>
  <c r="AC11" i="1"/>
  <c r="AC9" i="1"/>
  <c r="AC8" i="1"/>
  <c r="AC7" i="1"/>
  <c r="AC6" i="1"/>
  <c r="AC4" i="1"/>
  <c r="AC3" i="1"/>
  <c r="Z16" i="1"/>
  <c r="Z15" i="1"/>
  <c r="Z14" i="1"/>
  <c r="Z9" i="1"/>
  <c r="Z8" i="1"/>
  <c r="Z7" i="1"/>
  <c r="Z6" i="1"/>
  <c r="Z3" i="1"/>
  <c r="W15" i="1"/>
  <c r="W14" i="1"/>
  <c r="W7" i="1"/>
  <c r="W6" i="1"/>
  <c r="W3" i="1"/>
  <c r="T16" i="1"/>
  <c r="T11" i="1"/>
  <c r="T5" i="1"/>
  <c r="Q16" i="1"/>
  <c r="Q13" i="1"/>
  <c r="Q12" i="1"/>
  <c r="Q11" i="1"/>
  <c r="Q8" i="1"/>
  <c r="Q6" i="1"/>
  <c r="Q5" i="1"/>
  <c r="N16" i="1"/>
  <c r="N13" i="1"/>
  <c r="N12" i="1"/>
  <c r="N11" i="1"/>
  <c r="N10" i="1"/>
  <c r="N8" i="1"/>
  <c r="N7" i="1"/>
  <c r="N6" i="1"/>
  <c r="N5" i="1"/>
  <c r="K12" i="1"/>
  <c r="K11" i="1"/>
  <c r="K10" i="1"/>
  <c r="K8" i="1"/>
  <c r="K7" i="1"/>
  <c r="K6" i="1"/>
  <c r="K5" i="1"/>
  <c r="K3" i="1"/>
  <c r="H11" i="1"/>
  <c r="H10" i="1"/>
  <c r="H8" i="1"/>
  <c r="H5" i="1"/>
  <c r="H3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<sst xmlns="http://schemas.openxmlformats.org/spreadsheetml/2006/main" count="72" uniqueCount="72">
  <si>
    <t>054-23-0001</t>
  </si>
  <si>
    <t>Allegheny IU 3</t>
  </si>
  <si>
    <t>054-23-0002</t>
  </si>
  <si>
    <t>054-23-0003</t>
  </si>
  <si>
    <t>Huntingdon County Child &amp; Adult Development Corporation</t>
  </si>
  <si>
    <t>054-23-0004</t>
  </si>
  <si>
    <t>Lancaster-Lebanon IU 13</t>
  </si>
  <si>
    <t>054-23-0005</t>
  </si>
  <si>
    <t>Literacy Pittsburgh</t>
  </si>
  <si>
    <t>054-23-0006</t>
  </si>
  <si>
    <t>054-23-0007</t>
  </si>
  <si>
    <t>New World Association</t>
  </si>
  <si>
    <t>054-23-0008</t>
  </si>
  <si>
    <t>Penn State/ Main</t>
  </si>
  <si>
    <t>054-23-0009</t>
  </si>
  <si>
    <t>Project of Easton Inc</t>
  </si>
  <si>
    <t>054-23-0010</t>
  </si>
  <si>
    <t>Titusville Regional Literacy Council</t>
  </si>
  <si>
    <t>054-23-0011</t>
  </si>
  <si>
    <t>Tuscarora IU 11</t>
  </si>
  <si>
    <t>054-23-0012</t>
  </si>
  <si>
    <t>United Neighborhood Centers of NE PA</t>
  </si>
  <si>
    <t>054-23-0013</t>
  </si>
  <si>
    <t>VITA Education Services</t>
  </si>
  <si>
    <t>054-23-0014</t>
  </si>
  <si>
    <t>York City SD</t>
  </si>
  <si>
    <t>TOTAL: Luzerne County Community Coll</t>
  </si>
  <si>
    <t>Beyond Literacy</t>
  </si>
  <si>
    <t>Agency Name</t>
  </si>
  <si>
    <t>Contract Number</t>
  </si>
  <si>
    <t>054 Direct Contractors: EFL Gain for Any Matched Pair of Assessments for  Unduplicated Adults w/ 12+ 054 Hours: 2022-2023</t>
  </si>
  <si>
    <t>Overall EFL Gain</t>
  </si>
  <si>
    <t xml:space="preserve">ABE Levels 1-5 EFL Gain </t>
  </si>
  <si>
    <t>ESL Levels 1-6 EFL gain</t>
  </si>
  <si>
    <t>% of enrolled students in column G with a posttest</t>
  </si>
  <si>
    <t># of enrolled students in column G with a posttest</t>
  </si>
  <si>
    <t xml:space="preserve">% w/ EFL Gain (across all levels, excl ABE Level 6 &amp; Exit Crit for Adv ESL) </t>
  </si>
  <si>
    <t>EFL Gain (across all levels, excl ABE Level 6 &amp; Exit Crit for Adv ESL) - # achieving</t>
  </si>
  <si>
    <t>% w/ ABE Level 1 - (Standard=44%)</t>
  </si>
  <si>
    <t>ABE Level 1  - # achieving</t>
  </si>
  <si>
    <t>ABE Level 1- n</t>
  </si>
  <si>
    <t>% w/ ABE Level 2 -  (Standard= 47%)</t>
  </si>
  <si>
    <t>ABE Level 2 - # achieving</t>
  </si>
  <si>
    <t>ABE Level 2 - n</t>
  </si>
  <si>
    <t>% w/ ABE Level 3 -  (Standard=46%)</t>
  </si>
  <si>
    <t>ABE Level 3 -  # achieving</t>
  </si>
  <si>
    <t>ABE Level 3 - n</t>
  </si>
  <si>
    <t>% w/ ABE Level 4 -  (Standard=49%)</t>
  </si>
  <si>
    <t>ABE Level 4 -  # achieving</t>
  </si>
  <si>
    <t>ABE Level 4 - n</t>
  </si>
  <si>
    <t>% w/ ABE Level 5 -  (Standard= 54%)</t>
  </si>
  <si>
    <t>ABE Level 5 -  # achieving</t>
  </si>
  <si>
    <t>ABE Level 5 -- n</t>
  </si>
  <si>
    <t>ESLLevel 1 -  (Standard=51%)</t>
  </si>
  <si>
    <t>ESL Level 1 -  # achieving</t>
  </si>
  <si>
    <t>ESL Level 1 - n</t>
  </si>
  <si>
    <t>% w/ ESL Level 2 - (Standard=60%)</t>
  </si>
  <si>
    <t>ESL Level 2 - # achieving</t>
  </si>
  <si>
    <t>ESL Level 2 -n</t>
  </si>
  <si>
    <t>% w/ ESL Level 3 -  (Standard=61%)</t>
  </si>
  <si>
    <t>ESL Level 3 -  # achieving</t>
  </si>
  <si>
    <t>ESL Level 3 - n</t>
  </si>
  <si>
    <t>% w/ ESL Level 4 -  (Standard=49%)</t>
  </si>
  <si>
    <t>ESL Level 4-  # achieving</t>
  </si>
  <si>
    <t>ESL Level 4 - n</t>
  </si>
  <si>
    <t>% w/ ESL Level 5 -  (Standard=46%)</t>
  </si>
  <si>
    <t>ESL Level 5 -  # achieving</t>
  </si>
  <si>
    <t>ESL Level 5 - n</t>
  </si>
  <si>
    <t>% w/ ESL Level 6 -  (Standard=33%)</t>
  </si>
  <si>
    <t>ESL Level 6 -  # achieving</t>
  </si>
  <si>
    <t>ESL Level 6 - n</t>
  </si>
  <si>
    <t># of 054 enrolled students who entered at all EFLs except ABE Level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</si>
</sst>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" fontId="0" fillId="0" borderId="1" xfId="0" applyNumberFormat="1" applyBorder="1"/>
    <xf numFmtId="9" fontId="0" fillId="0" borderId="1" xfId="0" applyNumberFormat="1" applyBorder="1"/>
    <xf numFmtId="9" fontId="0" fillId="2" borderId="1" xfId="0" applyNumberFormat="1" applyFill="1" applyBorder="1"/>
    <xf numFmtId="3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left" vertical="center" wrapText="1"/>
    </xf>
    <xf numFmtId="1" fontId="3" fillId="0" borderId="4" xfId="0" applyNumberFormat="1" applyFont="1" applyBorder="1" applyAlignment="1">
      <alignment horizontal="left" vertical="center"/>
    </xf>
    <xf numFmtId="1" fontId="4" fillId="0" borderId="2" xfId="0" applyNumberFormat="1" applyFont="1" applyBorder="1" applyAlignment="1">
      <alignment horizontal="left" vertical="center"/>
    </xf>
    <xf numFmtId="1" fontId="4" fillId="0" borderId="3" xfId="0" applyNumberFormat="1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left" vertical="center"/>
    </xf>
    <xf numFmtId="1" fontId="3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12" sqref="M12"/>
    </sheetView>
  </sheetViews>
  <sheetFormatPr defaultRowHeight="15" x14ac:dyDescent="0.25"/>
  <cols>
    <col min="1" max="1" width="12.85546875" customWidth="1"/>
    <col min="2" max="2" width="32.140625" style="2" customWidth="1"/>
    <col min="3" max="3" width="14.85546875" style="1" customWidth="1"/>
    <col min="4" max="4" width="12.7109375" style="1" customWidth="1"/>
    <col min="5" max="6" width="14.7109375" style="1" customWidth="1"/>
    <col min="7" max="7" width="17" style="1" customWidth="1"/>
    <col min="8" max="12" width="9.140625" style="1"/>
    <col min="13" max="13" width="7.140625" style="1" customWidth="1"/>
    <col min="14" max="15" width="9.140625" style="1"/>
    <col min="16" max="16" width="7.140625" style="1" customWidth="1"/>
    <col min="17" max="18" width="9.140625" style="1"/>
    <col min="19" max="19" width="7.28515625" style="1" customWidth="1"/>
    <col min="20" max="21" width="9.140625" style="1"/>
    <col min="22" max="22" width="6.85546875" style="1" customWidth="1"/>
    <col min="23" max="24" width="9.140625" style="1"/>
    <col min="25" max="25" width="7.7109375" style="1" customWidth="1"/>
    <col min="26" max="27" width="9.140625" style="1"/>
    <col min="28" max="28" width="7.5703125" style="1" customWidth="1"/>
    <col min="29" max="33" width="9.140625" style="1"/>
    <col min="34" max="34" width="7" style="1" customWidth="1"/>
    <col min="35" max="36" width="9.140625" style="1"/>
    <col min="37" max="37" width="6.28515625" style="1" customWidth="1"/>
    <col min="38" max="40" width="9.140625" style="1"/>
  </cols>
  <sheetData>
    <row r="1" spans="1:40" ht="68.25" customHeight="1" x14ac:dyDescent="0.25">
      <c r="A1" s="14" t="s">
        <v>30</v>
      </c>
      <c r="B1" s="14"/>
      <c r="C1" s="15" t="s">
        <v>31</v>
      </c>
      <c r="D1" s="15"/>
      <c r="E1" s="15"/>
      <c r="F1" s="15"/>
      <c r="G1" s="16"/>
      <c r="H1" s="17" t="s">
        <v>32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9"/>
      <c r="W1" s="17" t="s">
        <v>33</v>
      </c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1"/>
    </row>
    <row r="2" spans="1:40" ht="210" x14ac:dyDescent="0.25">
      <c r="A2" s="3" t="s">
        <v>29</v>
      </c>
      <c r="B2" s="9" t="s">
        <v>28</v>
      </c>
      <c r="C2" s="10" t="s">
        <v>34</v>
      </c>
      <c r="D2" s="10" t="s">
        <v>35</v>
      </c>
      <c r="E2" s="11" t="s">
        <v>36</v>
      </c>
      <c r="F2" s="12" t="s">
        <v>37</v>
      </c>
      <c r="G2" s="12" t="s">
        <v>71</v>
      </c>
      <c r="H2" s="13" t="s">
        <v>38</v>
      </c>
      <c r="I2" s="12" t="s">
        <v>39</v>
      </c>
      <c r="J2" s="12" t="s">
        <v>40</v>
      </c>
      <c r="K2" s="13" t="s">
        <v>41</v>
      </c>
      <c r="L2" s="12" t="s">
        <v>42</v>
      </c>
      <c r="M2" s="12" t="s">
        <v>43</v>
      </c>
      <c r="N2" s="13" t="s">
        <v>44</v>
      </c>
      <c r="O2" s="12" t="s">
        <v>45</v>
      </c>
      <c r="P2" s="12" t="s">
        <v>46</v>
      </c>
      <c r="Q2" s="13" t="s">
        <v>47</v>
      </c>
      <c r="R2" s="12" t="s">
        <v>48</v>
      </c>
      <c r="S2" s="12" t="s">
        <v>49</v>
      </c>
      <c r="T2" s="13" t="s">
        <v>50</v>
      </c>
      <c r="U2" s="12" t="s">
        <v>51</v>
      </c>
      <c r="V2" s="12" t="s">
        <v>52</v>
      </c>
      <c r="W2" s="13" t="s">
        <v>53</v>
      </c>
      <c r="X2" s="12" t="s">
        <v>54</v>
      </c>
      <c r="Y2" s="12" t="s">
        <v>55</v>
      </c>
      <c r="Z2" s="13" t="s">
        <v>56</v>
      </c>
      <c r="AA2" s="12" t="s">
        <v>57</v>
      </c>
      <c r="AB2" s="12" t="s">
        <v>58</v>
      </c>
      <c r="AC2" s="13" t="s">
        <v>59</v>
      </c>
      <c r="AD2" s="12" t="s">
        <v>60</v>
      </c>
      <c r="AE2" s="12" t="s">
        <v>61</v>
      </c>
      <c r="AF2" s="13" t="s">
        <v>62</v>
      </c>
      <c r="AG2" s="12" t="s">
        <v>63</v>
      </c>
      <c r="AH2" s="12" t="s">
        <v>64</v>
      </c>
      <c r="AI2" s="13" t="s">
        <v>65</v>
      </c>
      <c r="AJ2" s="12" t="s">
        <v>66</v>
      </c>
      <c r="AK2" s="12" t="s">
        <v>67</v>
      </c>
      <c r="AL2" s="13" t="s">
        <v>68</v>
      </c>
      <c r="AM2" s="12" t="s">
        <v>69</v>
      </c>
      <c r="AN2" s="12" t="s">
        <v>70</v>
      </c>
    </row>
    <row r="3" spans="1:40" x14ac:dyDescent="0.25">
      <c r="A3" s="4" t="s">
        <v>0</v>
      </c>
      <c r="B3" s="5" t="s">
        <v>1</v>
      </c>
      <c r="C3" s="7">
        <f>D3/G3</f>
        <v>0.56756756756756754</v>
      </c>
      <c r="D3" s="6">
        <v>21</v>
      </c>
      <c r="E3" s="8">
        <f>F3/G3</f>
        <v>0.48648648648648651</v>
      </c>
      <c r="F3" s="6">
        <v>18</v>
      </c>
      <c r="G3" s="6">
        <v>37</v>
      </c>
      <c r="H3" s="8">
        <f>I3/J3</f>
        <v>0</v>
      </c>
      <c r="I3" s="6">
        <v>0</v>
      </c>
      <c r="J3" s="6">
        <v>1</v>
      </c>
      <c r="K3" s="8">
        <f>L3/M3</f>
        <v>0</v>
      </c>
      <c r="L3" s="6">
        <v>0</v>
      </c>
      <c r="M3" s="6">
        <v>2</v>
      </c>
      <c r="N3" s="8"/>
      <c r="O3" s="6"/>
      <c r="P3" s="6">
        <v>0</v>
      </c>
      <c r="Q3" s="8"/>
      <c r="R3" s="6"/>
      <c r="S3" s="6">
        <v>0</v>
      </c>
      <c r="T3" s="8"/>
      <c r="U3" s="6"/>
      <c r="V3" s="6">
        <v>0</v>
      </c>
      <c r="W3" s="8">
        <f>X3/Y3</f>
        <v>0.33333333333333331</v>
      </c>
      <c r="X3" s="6">
        <v>5</v>
      </c>
      <c r="Y3" s="6">
        <v>15</v>
      </c>
      <c r="Z3" s="8">
        <f>AA3/AB3</f>
        <v>0.5714285714285714</v>
      </c>
      <c r="AA3" s="6">
        <v>4</v>
      </c>
      <c r="AB3" s="6">
        <v>7</v>
      </c>
      <c r="AC3" s="8">
        <f>AD3/AE3</f>
        <v>0.5</v>
      </c>
      <c r="AD3" s="6">
        <v>1</v>
      </c>
      <c r="AE3" s="6">
        <v>2</v>
      </c>
      <c r="AF3" s="8">
        <f>AG3/AH3</f>
        <v>1</v>
      </c>
      <c r="AG3" s="6">
        <v>4</v>
      </c>
      <c r="AH3" s="6">
        <v>4</v>
      </c>
      <c r="AI3" s="8">
        <f>AJ3/AK3</f>
        <v>1</v>
      </c>
      <c r="AJ3" s="6">
        <v>2</v>
      </c>
      <c r="AK3" s="6">
        <v>2</v>
      </c>
      <c r="AL3" s="8">
        <f>AM3/AN3</f>
        <v>0.5</v>
      </c>
      <c r="AM3" s="6">
        <v>2</v>
      </c>
      <c r="AN3" s="6">
        <v>4</v>
      </c>
    </row>
    <row r="4" spans="1:40" x14ac:dyDescent="0.25">
      <c r="A4" s="4" t="s">
        <v>2</v>
      </c>
      <c r="B4" s="5" t="s">
        <v>27</v>
      </c>
      <c r="C4" s="7">
        <f t="shared" ref="C4:C16" si="0">D4/G4</f>
        <v>0.90909090909090906</v>
      </c>
      <c r="D4" s="6">
        <v>10</v>
      </c>
      <c r="E4" s="8">
        <f t="shared" ref="E4:E16" si="1">F4/G4</f>
        <v>0.45454545454545453</v>
      </c>
      <c r="F4" s="6">
        <v>5</v>
      </c>
      <c r="G4" s="6">
        <v>11</v>
      </c>
      <c r="H4" s="8"/>
      <c r="I4" s="6"/>
      <c r="J4" s="6">
        <v>0</v>
      </c>
      <c r="K4" s="8"/>
      <c r="L4" s="6"/>
      <c r="M4" s="6">
        <v>0</v>
      </c>
      <c r="N4" s="8"/>
      <c r="O4" s="6"/>
      <c r="P4" s="6">
        <v>0</v>
      </c>
      <c r="Q4" s="8"/>
      <c r="R4" s="6"/>
      <c r="S4" s="6">
        <v>0</v>
      </c>
      <c r="T4" s="8"/>
      <c r="U4" s="6"/>
      <c r="V4" s="6">
        <v>0</v>
      </c>
      <c r="W4" s="8"/>
      <c r="X4" s="6"/>
      <c r="Y4" s="6">
        <v>0</v>
      </c>
      <c r="Z4" s="8"/>
      <c r="AA4" s="6"/>
      <c r="AB4" s="6">
        <v>0</v>
      </c>
      <c r="AC4" s="8">
        <f t="shared" ref="AC4:AC16" si="2">AD4/AE4</f>
        <v>0.4</v>
      </c>
      <c r="AD4" s="6">
        <v>2</v>
      </c>
      <c r="AE4" s="6">
        <v>5</v>
      </c>
      <c r="AF4" s="8">
        <f t="shared" ref="AF4:AF16" si="3">AG4/AH4</f>
        <v>0.5</v>
      </c>
      <c r="AG4" s="6">
        <v>1</v>
      </c>
      <c r="AH4" s="6">
        <v>2</v>
      </c>
      <c r="AI4" s="8">
        <f t="shared" ref="AI4:AI16" si="4">AJ4/AK4</f>
        <v>1</v>
      </c>
      <c r="AJ4" s="6">
        <v>1</v>
      </c>
      <c r="AK4" s="6">
        <v>1</v>
      </c>
      <c r="AL4" s="8">
        <f t="shared" ref="AL4:AL16" si="5">AM4/AN4</f>
        <v>0.33333333333333331</v>
      </c>
      <c r="AM4" s="6">
        <v>1</v>
      </c>
      <c r="AN4" s="6">
        <v>3</v>
      </c>
    </row>
    <row r="5" spans="1:40" ht="30" x14ac:dyDescent="0.25">
      <c r="A5" s="4" t="s">
        <v>3</v>
      </c>
      <c r="B5" s="5" t="s">
        <v>4</v>
      </c>
      <c r="C5" s="7">
        <f t="shared" si="0"/>
        <v>0.46666666666666667</v>
      </c>
      <c r="D5" s="6">
        <v>7</v>
      </c>
      <c r="E5" s="8">
        <f t="shared" si="1"/>
        <v>0.2</v>
      </c>
      <c r="F5" s="6">
        <v>3</v>
      </c>
      <c r="G5" s="6">
        <v>15</v>
      </c>
      <c r="H5" s="8">
        <f t="shared" ref="H5:H11" si="6">I5/J5</f>
        <v>0</v>
      </c>
      <c r="I5" s="6">
        <v>0</v>
      </c>
      <c r="J5" s="6">
        <v>1</v>
      </c>
      <c r="K5" s="8">
        <f t="shared" ref="K5:K12" si="7">L5/M5</f>
        <v>0.5</v>
      </c>
      <c r="L5" s="6">
        <v>1</v>
      </c>
      <c r="M5" s="6">
        <v>2</v>
      </c>
      <c r="N5" s="8">
        <f t="shared" ref="N5:N16" si="8">O5/P5</f>
        <v>0.14285714285714285</v>
      </c>
      <c r="O5" s="6">
        <v>1</v>
      </c>
      <c r="P5" s="6">
        <v>7</v>
      </c>
      <c r="Q5" s="8">
        <f t="shared" ref="Q5:Q16" si="9">R5/S5</f>
        <v>0.25</v>
      </c>
      <c r="R5" s="6">
        <v>1</v>
      </c>
      <c r="S5" s="6">
        <v>4</v>
      </c>
      <c r="T5" s="8">
        <f t="shared" ref="T5:T16" si="10">U5/V5</f>
        <v>0</v>
      </c>
      <c r="U5" s="6">
        <v>0</v>
      </c>
      <c r="V5" s="6">
        <v>1</v>
      </c>
      <c r="W5" s="8"/>
      <c r="X5" s="6"/>
      <c r="Y5" s="6">
        <v>0</v>
      </c>
      <c r="Z5" s="8"/>
      <c r="AA5" s="6"/>
      <c r="AB5" s="6">
        <v>0</v>
      </c>
      <c r="AC5" s="8"/>
      <c r="AD5" s="6"/>
      <c r="AE5" s="6">
        <v>0</v>
      </c>
      <c r="AF5" s="8"/>
      <c r="AG5" s="6"/>
      <c r="AH5" s="6">
        <v>0</v>
      </c>
      <c r="AI5" s="8"/>
      <c r="AJ5" s="6"/>
      <c r="AK5" s="6">
        <v>0</v>
      </c>
      <c r="AL5" s="8"/>
      <c r="AM5" s="6"/>
      <c r="AN5" s="6">
        <v>0</v>
      </c>
    </row>
    <row r="6" spans="1:40" x14ac:dyDescent="0.25">
      <c r="A6" s="4" t="s">
        <v>5</v>
      </c>
      <c r="B6" s="5" t="s">
        <v>6</v>
      </c>
      <c r="C6" s="7">
        <f t="shared" si="0"/>
        <v>0.46341463414634149</v>
      </c>
      <c r="D6" s="6">
        <v>19</v>
      </c>
      <c r="E6" s="8">
        <f t="shared" si="1"/>
        <v>0.1951219512195122</v>
      </c>
      <c r="F6" s="6">
        <v>8</v>
      </c>
      <c r="G6" s="6">
        <v>41</v>
      </c>
      <c r="H6" s="8"/>
      <c r="I6" s="6"/>
      <c r="J6" s="6">
        <v>0</v>
      </c>
      <c r="K6" s="8">
        <f t="shared" si="7"/>
        <v>0.17647058823529413</v>
      </c>
      <c r="L6" s="6">
        <v>3</v>
      </c>
      <c r="M6" s="6">
        <v>17</v>
      </c>
      <c r="N6" s="8">
        <f t="shared" si="8"/>
        <v>0.2857142857142857</v>
      </c>
      <c r="O6" s="6">
        <v>2</v>
      </c>
      <c r="P6" s="6">
        <v>7</v>
      </c>
      <c r="Q6" s="8">
        <f t="shared" si="9"/>
        <v>0.2857142857142857</v>
      </c>
      <c r="R6" s="6">
        <v>2</v>
      </c>
      <c r="S6" s="6">
        <v>7</v>
      </c>
      <c r="T6" s="8"/>
      <c r="U6" s="6"/>
      <c r="V6" s="6">
        <v>0</v>
      </c>
      <c r="W6" s="8">
        <f t="shared" ref="W6:W15" si="11">X6/Y6</f>
        <v>0</v>
      </c>
      <c r="X6" s="6">
        <v>0</v>
      </c>
      <c r="Y6" s="6">
        <v>3</v>
      </c>
      <c r="Z6" s="8">
        <f t="shared" ref="Z6:Z16" si="12">AA6/AB6</f>
        <v>0.25</v>
      </c>
      <c r="AA6" s="6">
        <v>1</v>
      </c>
      <c r="AB6" s="6">
        <v>4</v>
      </c>
      <c r="AC6" s="8">
        <f t="shared" si="2"/>
        <v>0</v>
      </c>
      <c r="AD6" s="6">
        <v>0</v>
      </c>
      <c r="AE6" s="6">
        <v>2</v>
      </c>
      <c r="AF6" s="8">
        <f t="shared" si="3"/>
        <v>0</v>
      </c>
      <c r="AG6" s="6">
        <v>0</v>
      </c>
      <c r="AH6" s="6">
        <v>1</v>
      </c>
      <c r="AI6" s="8"/>
      <c r="AJ6" s="6"/>
      <c r="AK6" s="6">
        <v>0</v>
      </c>
      <c r="AL6" s="8"/>
      <c r="AM6" s="6"/>
      <c r="AN6" s="6">
        <v>0</v>
      </c>
    </row>
    <row r="7" spans="1:40" x14ac:dyDescent="0.25">
      <c r="A7" s="4" t="s">
        <v>7</v>
      </c>
      <c r="B7" s="5" t="s">
        <v>8</v>
      </c>
      <c r="C7" s="7">
        <f t="shared" si="0"/>
        <v>0.89743589743589747</v>
      </c>
      <c r="D7" s="6">
        <v>35</v>
      </c>
      <c r="E7" s="8">
        <f t="shared" si="1"/>
        <v>0.53846153846153844</v>
      </c>
      <c r="F7" s="6">
        <v>21</v>
      </c>
      <c r="G7" s="6">
        <v>39</v>
      </c>
      <c r="H7" s="8"/>
      <c r="I7" s="6"/>
      <c r="J7" s="6">
        <v>0</v>
      </c>
      <c r="K7" s="8">
        <f t="shared" si="7"/>
        <v>1</v>
      </c>
      <c r="L7" s="6">
        <v>2</v>
      </c>
      <c r="M7" s="6">
        <v>2</v>
      </c>
      <c r="N7" s="8">
        <f t="shared" si="8"/>
        <v>0</v>
      </c>
      <c r="O7" s="6">
        <v>0</v>
      </c>
      <c r="P7" s="6">
        <v>3</v>
      </c>
      <c r="Q7" s="8"/>
      <c r="R7" s="6"/>
      <c r="S7" s="6">
        <v>0</v>
      </c>
      <c r="T7" s="8"/>
      <c r="U7" s="6"/>
      <c r="V7" s="6">
        <v>0</v>
      </c>
      <c r="W7" s="8">
        <f t="shared" si="11"/>
        <v>0.7142857142857143</v>
      </c>
      <c r="X7" s="6">
        <v>5</v>
      </c>
      <c r="Y7" s="6">
        <v>7</v>
      </c>
      <c r="Z7" s="8">
        <f t="shared" si="12"/>
        <v>0.5</v>
      </c>
      <c r="AA7" s="6">
        <v>3</v>
      </c>
      <c r="AB7" s="6">
        <v>6</v>
      </c>
      <c r="AC7" s="8">
        <f t="shared" si="2"/>
        <v>1</v>
      </c>
      <c r="AD7" s="6">
        <v>5</v>
      </c>
      <c r="AE7" s="6">
        <v>5</v>
      </c>
      <c r="AF7" s="8">
        <f t="shared" si="3"/>
        <v>0.33333333333333331</v>
      </c>
      <c r="AG7" s="6">
        <v>2</v>
      </c>
      <c r="AH7" s="6">
        <v>6</v>
      </c>
      <c r="AI7" s="8">
        <f t="shared" si="4"/>
        <v>0.44444444444444442</v>
      </c>
      <c r="AJ7" s="6">
        <v>4</v>
      </c>
      <c r="AK7" s="6">
        <v>9</v>
      </c>
      <c r="AL7" s="8">
        <f t="shared" si="5"/>
        <v>0</v>
      </c>
      <c r="AM7" s="6">
        <v>0</v>
      </c>
      <c r="AN7" s="6">
        <v>1</v>
      </c>
    </row>
    <row r="8" spans="1:40" ht="30" x14ac:dyDescent="0.25">
      <c r="A8" s="4" t="s">
        <v>9</v>
      </c>
      <c r="B8" s="5" t="s">
        <v>26</v>
      </c>
      <c r="C8" s="7">
        <f t="shared" si="0"/>
        <v>0.58536585365853655</v>
      </c>
      <c r="D8" s="6">
        <v>24</v>
      </c>
      <c r="E8" s="8">
        <f t="shared" si="1"/>
        <v>0.3902439024390244</v>
      </c>
      <c r="F8" s="6">
        <v>16</v>
      </c>
      <c r="G8" s="6">
        <v>41</v>
      </c>
      <c r="H8" s="8">
        <f t="shared" si="6"/>
        <v>1</v>
      </c>
      <c r="I8" s="6">
        <v>2</v>
      </c>
      <c r="J8" s="6">
        <v>2</v>
      </c>
      <c r="K8" s="8">
        <f t="shared" si="7"/>
        <v>0.66666666666666663</v>
      </c>
      <c r="L8" s="6">
        <v>2</v>
      </c>
      <c r="M8" s="6">
        <v>3</v>
      </c>
      <c r="N8" s="8">
        <f t="shared" si="8"/>
        <v>0.33333333333333331</v>
      </c>
      <c r="O8" s="6">
        <v>1</v>
      </c>
      <c r="P8" s="6">
        <v>3</v>
      </c>
      <c r="Q8" s="8">
        <f t="shared" si="9"/>
        <v>0.33333333333333331</v>
      </c>
      <c r="R8" s="6">
        <v>1</v>
      </c>
      <c r="S8" s="6">
        <v>3</v>
      </c>
      <c r="T8" s="8"/>
      <c r="U8" s="6"/>
      <c r="V8" s="6">
        <v>0</v>
      </c>
      <c r="W8" s="8"/>
      <c r="X8" s="6"/>
      <c r="Y8" s="6">
        <v>0</v>
      </c>
      <c r="Z8" s="8">
        <f t="shared" si="12"/>
        <v>0</v>
      </c>
      <c r="AA8" s="6">
        <v>0</v>
      </c>
      <c r="AB8" s="6">
        <v>1</v>
      </c>
      <c r="AC8" s="8">
        <f t="shared" si="2"/>
        <v>0.42857142857142855</v>
      </c>
      <c r="AD8" s="6">
        <v>3</v>
      </c>
      <c r="AE8" s="6">
        <v>7</v>
      </c>
      <c r="AF8" s="8">
        <f t="shared" si="3"/>
        <v>0.41666666666666669</v>
      </c>
      <c r="AG8" s="6">
        <v>5</v>
      </c>
      <c r="AH8" s="6">
        <v>12</v>
      </c>
      <c r="AI8" s="8">
        <f t="shared" si="4"/>
        <v>0.14285714285714285</v>
      </c>
      <c r="AJ8" s="6">
        <v>1</v>
      </c>
      <c r="AK8" s="6">
        <v>7</v>
      </c>
      <c r="AL8" s="8">
        <f t="shared" si="5"/>
        <v>0.33333333333333331</v>
      </c>
      <c r="AM8" s="6">
        <v>1</v>
      </c>
      <c r="AN8" s="6">
        <v>3</v>
      </c>
    </row>
    <row r="9" spans="1:40" x14ac:dyDescent="0.25">
      <c r="A9" s="4" t="s">
        <v>10</v>
      </c>
      <c r="B9" s="5" t="s">
        <v>11</v>
      </c>
      <c r="C9" s="7">
        <f t="shared" si="0"/>
        <v>0.9</v>
      </c>
      <c r="D9" s="6">
        <v>18</v>
      </c>
      <c r="E9" s="8">
        <f t="shared" si="1"/>
        <v>0.8</v>
      </c>
      <c r="F9" s="6">
        <v>16</v>
      </c>
      <c r="G9" s="6">
        <v>20</v>
      </c>
      <c r="H9" s="8"/>
      <c r="I9" s="6"/>
      <c r="J9" s="6">
        <v>0</v>
      </c>
      <c r="K9" s="8"/>
      <c r="L9" s="6"/>
      <c r="M9" s="6">
        <v>0</v>
      </c>
      <c r="N9" s="8"/>
      <c r="O9" s="6"/>
      <c r="P9" s="6">
        <v>0</v>
      </c>
      <c r="Q9" s="8"/>
      <c r="R9" s="6"/>
      <c r="S9" s="6">
        <v>0</v>
      </c>
      <c r="T9" s="8"/>
      <c r="U9" s="6"/>
      <c r="V9" s="6">
        <v>0</v>
      </c>
      <c r="W9" s="8"/>
      <c r="X9" s="6"/>
      <c r="Y9" s="6">
        <v>0</v>
      </c>
      <c r="Z9" s="8">
        <f t="shared" si="12"/>
        <v>1</v>
      </c>
      <c r="AA9" s="6">
        <v>2</v>
      </c>
      <c r="AB9" s="6">
        <v>2</v>
      </c>
      <c r="AC9" s="8">
        <f t="shared" si="2"/>
        <v>0.9</v>
      </c>
      <c r="AD9" s="6">
        <v>9</v>
      </c>
      <c r="AE9" s="6">
        <v>10</v>
      </c>
      <c r="AF9" s="8">
        <f t="shared" si="3"/>
        <v>0.7142857142857143</v>
      </c>
      <c r="AG9" s="6">
        <v>5</v>
      </c>
      <c r="AH9" s="6">
        <v>7</v>
      </c>
      <c r="AI9" s="8"/>
      <c r="AJ9" s="6"/>
      <c r="AK9" s="6">
        <v>0</v>
      </c>
      <c r="AL9" s="8">
        <f t="shared" si="5"/>
        <v>0</v>
      </c>
      <c r="AM9" s="6">
        <v>0</v>
      </c>
      <c r="AN9" s="6">
        <v>1</v>
      </c>
    </row>
    <row r="10" spans="1:40" x14ac:dyDescent="0.25">
      <c r="A10" s="4" t="s">
        <v>12</v>
      </c>
      <c r="B10" s="5" t="s">
        <v>13</v>
      </c>
      <c r="C10" s="7">
        <f t="shared" si="0"/>
        <v>0.47368421052631576</v>
      </c>
      <c r="D10" s="6">
        <v>9</v>
      </c>
      <c r="E10" s="8">
        <f t="shared" si="1"/>
        <v>0.31578947368421051</v>
      </c>
      <c r="F10" s="6">
        <v>6</v>
      </c>
      <c r="G10" s="6">
        <v>19</v>
      </c>
      <c r="H10" s="8">
        <f t="shared" si="6"/>
        <v>0.75</v>
      </c>
      <c r="I10" s="6">
        <v>3</v>
      </c>
      <c r="J10" s="6">
        <v>4</v>
      </c>
      <c r="K10" s="8">
        <f t="shared" si="7"/>
        <v>0.2857142857142857</v>
      </c>
      <c r="L10" s="6">
        <v>2</v>
      </c>
      <c r="M10" s="6">
        <v>7</v>
      </c>
      <c r="N10" s="8">
        <f t="shared" si="8"/>
        <v>0.2</v>
      </c>
      <c r="O10" s="6">
        <v>1</v>
      </c>
      <c r="P10" s="6">
        <v>5</v>
      </c>
      <c r="Q10" s="8"/>
      <c r="R10" s="6"/>
      <c r="S10" s="6">
        <v>0</v>
      </c>
      <c r="T10" s="8"/>
      <c r="U10" s="6"/>
      <c r="V10" s="6">
        <v>0</v>
      </c>
      <c r="W10" s="8"/>
      <c r="X10" s="6"/>
      <c r="Y10" s="6">
        <v>0</v>
      </c>
      <c r="Z10" s="8"/>
      <c r="AA10" s="6"/>
      <c r="AB10" s="6">
        <v>0</v>
      </c>
      <c r="AC10" s="8"/>
      <c r="AD10" s="6"/>
      <c r="AE10" s="6">
        <v>0</v>
      </c>
      <c r="AF10" s="8">
        <f t="shared" si="3"/>
        <v>0</v>
      </c>
      <c r="AG10" s="6">
        <v>0</v>
      </c>
      <c r="AH10" s="6">
        <v>2</v>
      </c>
      <c r="AI10" s="8"/>
      <c r="AJ10" s="6"/>
      <c r="AK10" s="6">
        <v>0</v>
      </c>
      <c r="AL10" s="8">
        <f t="shared" si="5"/>
        <v>0</v>
      </c>
      <c r="AM10" s="6">
        <v>0</v>
      </c>
      <c r="AN10" s="6">
        <v>1</v>
      </c>
    </row>
    <row r="11" spans="1:40" x14ac:dyDescent="0.25">
      <c r="A11" s="4" t="s">
        <v>14</v>
      </c>
      <c r="B11" s="5" t="s">
        <v>15</v>
      </c>
      <c r="C11" s="7">
        <f t="shared" si="0"/>
        <v>0.82051282051282048</v>
      </c>
      <c r="D11" s="6">
        <v>32</v>
      </c>
      <c r="E11" s="8">
        <f t="shared" si="1"/>
        <v>0.46153846153846156</v>
      </c>
      <c r="F11" s="6">
        <v>18</v>
      </c>
      <c r="G11" s="6">
        <v>39</v>
      </c>
      <c r="H11" s="8">
        <f t="shared" si="6"/>
        <v>1</v>
      </c>
      <c r="I11" s="6">
        <v>2</v>
      </c>
      <c r="J11" s="6">
        <v>2</v>
      </c>
      <c r="K11" s="8">
        <f t="shared" si="7"/>
        <v>0</v>
      </c>
      <c r="L11" s="6">
        <v>0</v>
      </c>
      <c r="M11" s="6">
        <v>1</v>
      </c>
      <c r="N11" s="8">
        <f t="shared" si="8"/>
        <v>0.33333333333333331</v>
      </c>
      <c r="O11" s="6">
        <v>1</v>
      </c>
      <c r="P11" s="6">
        <v>3</v>
      </c>
      <c r="Q11" s="8">
        <f t="shared" si="9"/>
        <v>1</v>
      </c>
      <c r="R11" s="6">
        <v>3</v>
      </c>
      <c r="S11" s="6">
        <v>3</v>
      </c>
      <c r="T11" s="8">
        <f t="shared" si="10"/>
        <v>0</v>
      </c>
      <c r="U11" s="6">
        <v>0</v>
      </c>
      <c r="V11" s="6">
        <v>3</v>
      </c>
      <c r="W11" s="8"/>
      <c r="X11" s="6"/>
      <c r="Y11" s="6">
        <v>0</v>
      </c>
      <c r="Z11" s="8"/>
      <c r="AA11" s="6"/>
      <c r="AB11" s="6">
        <v>0</v>
      </c>
      <c r="AC11" s="8">
        <f t="shared" si="2"/>
        <v>0.5</v>
      </c>
      <c r="AD11" s="6">
        <v>1</v>
      </c>
      <c r="AE11" s="6">
        <v>2</v>
      </c>
      <c r="AF11" s="8">
        <f t="shared" si="3"/>
        <v>0.625</v>
      </c>
      <c r="AG11" s="6">
        <v>5</v>
      </c>
      <c r="AH11" s="6">
        <v>8</v>
      </c>
      <c r="AI11" s="8">
        <f t="shared" si="4"/>
        <v>0.44444444444444442</v>
      </c>
      <c r="AJ11" s="6">
        <v>4</v>
      </c>
      <c r="AK11" s="6">
        <v>9</v>
      </c>
      <c r="AL11" s="8">
        <f t="shared" si="5"/>
        <v>0.25</v>
      </c>
      <c r="AM11" s="6">
        <v>2</v>
      </c>
      <c r="AN11" s="6">
        <v>8</v>
      </c>
    </row>
    <row r="12" spans="1:40" ht="30" x14ac:dyDescent="0.25">
      <c r="A12" s="4" t="s">
        <v>16</v>
      </c>
      <c r="B12" s="5" t="s">
        <v>17</v>
      </c>
      <c r="C12" s="7">
        <f t="shared" si="0"/>
        <v>0.75</v>
      </c>
      <c r="D12" s="6">
        <v>9</v>
      </c>
      <c r="E12" s="8">
        <f t="shared" si="1"/>
        <v>0.5</v>
      </c>
      <c r="F12" s="6">
        <v>6</v>
      </c>
      <c r="G12" s="6">
        <v>12</v>
      </c>
      <c r="H12" s="8"/>
      <c r="I12" s="6"/>
      <c r="J12" s="6">
        <v>0</v>
      </c>
      <c r="K12" s="8">
        <f t="shared" si="7"/>
        <v>0.25</v>
      </c>
      <c r="L12" s="6">
        <v>1</v>
      </c>
      <c r="M12" s="6">
        <v>4</v>
      </c>
      <c r="N12" s="8">
        <f t="shared" si="8"/>
        <v>0.5714285714285714</v>
      </c>
      <c r="O12" s="6">
        <v>4</v>
      </c>
      <c r="P12" s="6">
        <v>7</v>
      </c>
      <c r="Q12" s="8">
        <f t="shared" si="9"/>
        <v>1</v>
      </c>
      <c r="R12" s="6">
        <v>1</v>
      </c>
      <c r="S12" s="6">
        <v>1</v>
      </c>
      <c r="T12" s="8"/>
      <c r="U12" s="6"/>
      <c r="V12" s="6">
        <v>0</v>
      </c>
      <c r="W12" s="8"/>
      <c r="X12" s="6"/>
      <c r="Y12" s="6">
        <v>0</v>
      </c>
      <c r="Z12" s="8"/>
      <c r="AA12" s="6"/>
      <c r="AB12" s="6">
        <v>0</v>
      </c>
      <c r="AC12" s="8"/>
      <c r="AD12" s="6"/>
      <c r="AE12" s="6">
        <v>0</v>
      </c>
      <c r="AF12" s="8"/>
      <c r="AG12" s="6"/>
      <c r="AH12" s="6">
        <v>0</v>
      </c>
      <c r="AI12" s="8"/>
      <c r="AJ12" s="6"/>
      <c r="AK12" s="6">
        <v>0</v>
      </c>
      <c r="AL12" s="8"/>
      <c r="AM12" s="6"/>
      <c r="AN12" s="6">
        <v>0</v>
      </c>
    </row>
    <row r="13" spans="1:40" x14ac:dyDescent="0.25">
      <c r="A13" s="4" t="s">
        <v>18</v>
      </c>
      <c r="B13" s="5" t="s">
        <v>19</v>
      </c>
      <c r="C13" s="7">
        <f t="shared" si="0"/>
        <v>0.2</v>
      </c>
      <c r="D13" s="6">
        <v>1</v>
      </c>
      <c r="E13" s="8">
        <f t="shared" si="1"/>
        <v>0</v>
      </c>
      <c r="F13" s="6">
        <v>0</v>
      </c>
      <c r="G13" s="6">
        <v>5</v>
      </c>
      <c r="H13" s="8"/>
      <c r="I13" s="6"/>
      <c r="J13" s="6">
        <v>0</v>
      </c>
      <c r="K13" s="8"/>
      <c r="L13" s="6"/>
      <c r="M13" s="6">
        <v>0</v>
      </c>
      <c r="N13" s="8">
        <f t="shared" si="8"/>
        <v>0</v>
      </c>
      <c r="O13" s="6">
        <v>0</v>
      </c>
      <c r="P13" s="6">
        <v>2</v>
      </c>
      <c r="Q13" s="8">
        <f t="shared" si="9"/>
        <v>0</v>
      </c>
      <c r="R13" s="6">
        <v>0</v>
      </c>
      <c r="S13" s="6">
        <v>2</v>
      </c>
      <c r="T13" s="8"/>
      <c r="U13" s="6"/>
      <c r="V13" s="6">
        <v>0</v>
      </c>
      <c r="W13" s="8"/>
      <c r="X13" s="6"/>
      <c r="Y13" s="6">
        <v>0</v>
      </c>
      <c r="Z13" s="8"/>
      <c r="AA13" s="6"/>
      <c r="AB13" s="6">
        <v>0</v>
      </c>
      <c r="AC13" s="8"/>
      <c r="AD13" s="6"/>
      <c r="AE13" s="6">
        <v>0</v>
      </c>
      <c r="AF13" s="8"/>
      <c r="AG13" s="6"/>
      <c r="AH13" s="6">
        <v>0</v>
      </c>
      <c r="AI13" s="8">
        <f t="shared" si="4"/>
        <v>0</v>
      </c>
      <c r="AJ13" s="6">
        <v>0</v>
      </c>
      <c r="AK13" s="6">
        <v>1</v>
      </c>
      <c r="AL13" s="8"/>
      <c r="AM13" s="6"/>
      <c r="AN13" s="6">
        <v>0</v>
      </c>
    </row>
    <row r="14" spans="1:40" ht="30" x14ac:dyDescent="0.25">
      <c r="A14" s="4" t="s">
        <v>20</v>
      </c>
      <c r="B14" s="5" t="s">
        <v>21</v>
      </c>
      <c r="C14" s="7">
        <f t="shared" si="0"/>
        <v>0.36170212765957449</v>
      </c>
      <c r="D14" s="6">
        <v>17</v>
      </c>
      <c r="E14" s="8">
        <f t="shared" si="1"/>
        <v>8.5106382978723402E-2</v>
      </c>
      <c r="F14" s="6">
        <v>4</v>
      </c>
      <c r="G14" s="6">
        <v>47</v>
      </c>
      <c r="H14" s="8"/>
      <c r="I14" s="6"/>
      <c r="J14" s="6">
        <v>0</v>
      </c>
      <c r="K14" s="8"/>
      <c r="L14" s="6"/>
      <c r="M14" s="6">
        <v>0</v>
      </c>
      <c r="N14" s="8"/>
      <c r="O14" s="6"/>
      <c r="P14" s="6">
        <v>0</v>
      </c>
      <c r="Q14" s="8"/>
      <c r="R14" s="6"/>
      <c r="S14" s="6">
        <v>0</v>
      </c>
      <c r="T14" s="8"/>
      <c r="U14" s="6"/>
      <c r="V14" s="6">
        <v>0</v>
      </c>
      <c r="W14" s="8">
        <f t="shared" si="11"/>
        <v>0</v>
      </c>
      <c r="X14" s="6">
        <v>0</v>
      </c>
      <c r="Y14" s="6">
        <v>3</v>
      </c>
      <c r="Z14" s="8">
        <f t="shared" si="12"/>
        <v>0</v>
      </c>
      <c r="AA14" s="6">
        <v>0</v>
      </c>
      <c r="AB14" s="6">
        <v>1</v>
      </c>
      <c r="AC14" s="8">
        <f t="shared" si="2"/>
        <v>0.2</v>
      </c>
      <c r="AD14" s="6">
        <v>1</v>
      </c>
      <c r="AE14" s="6">
        <v>5</v>
      </c>
      <c r="AF14" s="8">
        <f t="shared" si="3"/>
        <v>0.14285714285714285</v>
      </c>
      <c r="AG14" s="6">
        <v>2</v>
      </c>
      <c r="AH14" s="6">
        <v>14</v>
      </c>
      <c r="AI14" s="8">
        <f t="shared" si="4"/>
        <v>0</v>
      </c>
      <c r="AJ14" s="6">
        <v>0</v>
      </c>
      <c r="AK14" s="6">
        <v>14</v>
      </c>
      <c r="AL14" s="8">
        <f t="shared" si="5"/>
        <v>0.1</v>
      </c>
      <c r="AM14" s="6">
        <v>1</v>
      </c>
      <c r="AN14" s="6">
        <v>10</v>
      </c>
    </row>
    <row r="15" spans="1:40" x14ac:dyDescent="0.25">
      <c r="A15" s="4" t="s">
        <v>22</v>
      </c>
      <c r="B15" s="5" t="s">
        <v>23</v>
      </c>
      <c r="C15" s="7">
        <f t="shared" si="0"/>
        <v>0.9285714285714286</v>
      </c>
      <c r="D15" s="6">
        <v>39</v>
      </c>
      <c r="E15" s="8">
        <f t="shared" si="1"/>
        <v>0.7142857142857143</v>
      </c>
      <c r="F15" s="6">
        <v>30</v>
      </c>
      <c r="G15" s="6">
        <v>42</v>
      </c>
      <c r="H15" s="8"/>
      <c r="I15" s="6"/>
      <c r="J15" s="6">
        <v>0</v>
      </c>
      <c r="K15" s="8"/>
      <c r="L15" s="6"/>
      <c r="M15" s="6">
        <v>0</v>
      </c>
      <c r="N15" s="8"/>
      <c r="O15" s="6"/>
      <c r="P15" s="6">
        <v>0</v>
      </c>
      <c r="Q15" s="8"/>
      <c r="R15" s="6"/>
      <c r="S15" s="6">
        <v>0</v>
      </c>
      <c r="T15" s="8"/>
      <c r="U15" s="6"/>
      <c r="V15" s="6">
        <v>0</v>
      </c>
      <c r="W15" s="8">
        <f t="shared" si="11"/>
        <v>1</v>
      </c>
      <c r="X15" s="6">
        <v>1</v>
      </c>
      <c r="Y15" s="6">
        <v>1</v>
      </c>
      <c r="Z15" s="8">
        <f t="shared" si="12"/>
        <v>1</v>
      </c>
      <c r="AA15" s="6">
        <v>2</v>
      </c>
      <c r="AB15" s="6">
        <v>2</v>
      </c>
      <c r="AC15" s="8">
        <f t="shared" si="2"/>
        <v>0.75</v>
      </c>
      <c r="AD15" s="6">
        <v>12</v>
      </c>
      <c r="AE15" s="6">
        <v>16</v>
      </c>
      <c r="AF15" s="8">
        <f t="shared" si="3"/>
        <v>0.5</v>
      </c>
      <c r="AG15" s="6">
        <v>4</v>
      </c>
      <c r="AH15" s="6">
        <v>8</v>
      </c>
      <c r="AI15" s="8">
        <f t="shared" si="4"/>
        <v>0.77777777777777779</v>
      </c>
      <c r="AJ15" s="6">
        <v>7</v>
      </c>
      <c r="AK15" s="6">
        <v>9</v>
      </c>
      <c r="AL15" s="8">
        <f t="shared" si="5"/>
        <v>0.66666666666666663</v>
      </c>
      <c r="AM15" s="6">
        <v>4</v>
      </c>
      <c r="AN15" s="6">
        <v>6</v>
      </c>
    </row>
    <row r="16" spans="1:40" x14ac:dyDescent="0.25">
      <c r="A16" s="4" t="s">
        <v>24</v>
      </c>
      <c r="B16" s="5" t="s">
        <v>25</v>
      </c>
      <c r="C16" s="7">
        <f t="shared" si="0"/>
        <v>0.51923076923076927</v>
      </c>
      <c r="D16" s="6">
        <v>27</v>
      </c>
      <c r="E16" s="8">
        <f t="shared" si="1"/>
        <v>0.38461538461538464</v>
      </c>
      <c r="F16" s="6">
        <v>20</v>
      </c>
      <c r="G16" s="6">
        <v>52</v>
      </c>
      <c r="H16" s="8"/>
      <c r="I16" s="6"/>
      <c r="J16" s="6">
        <v>0</v>
      </c>
      <c r="K16" s="8"/>
      <c r="L16" s="6"/>
      <c r="M16" s="6">
        <v>0</v>
      </c>
      <c r="N16" s="8">
        <f t="shared" si="8"/>
        <v>1</v>
      </c>
      <c r="O16" s="6">
        <v>1</v>
      </c>
      <c r="P16" s="6">
        <v>1</v>
      </c>
      <c r="Q16" s="8">
        <f t="shared" si="9"/>
        <v>0.33333333333333331</v>
      </c>
      <c r="R16" s="6">
        <v>2</v>
      </c>
      <c r="S16" s="6">
        <v>6</v>
      </c>
      <c r="T16" s="8">
        <f t="shared" si="10"/>
        <v>0.2</v>
      </c>
      <c r="U16" s="6">
        <v>1</v>
      </c>
      <c r="V16" s="6">
        <v>5</v>
      </c>
      <c r="W16" s="8"/>
      <c r="X16" s="6"/>
      <c r="Y16" s="6">
        <v>0</v>
      </c>
      <c r="Z16" s="8">
        <f t="shared" si="12"/>
        <v>0</v>
      </c>
      <c r="AA16" s="6">
        <v>0</v>
      </c>
      <c r="AB16" s="6">
        <v>3</v>
      </c>
      <c r="AC16" s="8">
        <f t="shared" si="2"/>
        <v>0.2</v>
      </c>
      <c r="AD16" s="6">
        <v>1</v>
      </c>
      <c r="AE16" s="6">
        <v>5</v>
      </c>
      <c r="AF16" s="8">
        <f t="shared" si="3"/>
        <v>0.53333333333333333</v>
      </c>
      <c r="AG16" s="6">
        <v>8</v>
      </c>
      <c r="AH16" s="6">
        <v>15</v>
      </c>
      <c r="AI16" s="8">
        <f t="shared" si="4"/>
        <v>0.42857142857142855</v>
      </c>
      <c r="AJ16" s="6">
        <v>6</v>
      </c>
      <c r="AK16" s="6">
        <v>14</v>
      </c>
      <c r="AL16" s="8">
        <f t="shared" si="5"/>
        <v>0.33333333333333331</v>
      </c>
      <c r="AM16" s="6">
        <v>1</v>
      </c>
      <c r="AN16" s="6">
        <v>3</v>
      </c>
    </row>
  </sheetData>
  <sheetProtection algorithmName="SHA-512" hashValue="c+iuqFcpbvCobmAxv2KIPVxa/veMFt05p0BDOFZkFrqIyxNyYLOTyaoX2Akx3gv3iHhImZ/2J3YC+TpKJQYxew==" saltValue="wdXnjrTSg1DhqSrwpo8jow==" spinCount="100000" sheet="1" objects="1" scenarios="1" formatCells="0" formatColumns="0" formatRows="0" sort="0"/>
  <mergeCells count="4">
    <mergeCell ref="A1:B1"/>
    <mergeCell ref="C1:G1"/>
    <mergeCell ref="H1:V1"/>
    <mergeCell ref="W1:AN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EFL Gain 22_23 054 All Contract</vt:lpstr>
      <vt:lpstr>'EFL Gain 22_23 054 All Contract'!Print_Titles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Matt Manfred</cp:lastModifiedBy>
  <dcterms:created xsi:type="dcterms:W3CDTF">2011-08-01T14:22:18Z</dcterms:created>
  <dcterms:modified xsi:type="dcterms:W3CDTF">2024-03-05T13:13:19Z</dcterms:modified>
</cp:coreProperties>
</file>