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manfred\Documents\PROJECTS\Draft Agency Enrollment Data\"/>
    </mc:Choice>
  </mc:AlternateContent>
  <xr:revisionPtr revIDLastSave="0" documentId="8_{01A63280-DF43-448F-A1F7-4D63C29AD22F}" xr6:coauthVersionLast="47" xr6:coauthVersionMax="47" xr10:uidLastSave="{00000000-0000-0000-0000-000000000000}"/>
  <bookViews>
    <workbookView xWindow="-120" yWindow="-13620" windowWidth="21840" windowHeight="13020" xr2:uid="{00000000-000D-0000-FFFF-FFFF00000000}"/>
  </bookViews>
  <sheets>
    <sheet name="direct contractors agency enrol" sheetId="1" r:id="rId1"/>
  </sheets>
  <definedNames>
    <definedName name="_xlnm.Print_Titles" localSheetId="0">'direct contractors agency enrol'!$A:$B,'direct contractors agency enrol'!$1:$2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7" i="1"/>
  <c r="L6" i="1"/>
  <c r="L5" i="1"/>
  <c r="L3" i="1"/>
  <c r="I8" i="1"/>
  <c r="I7" i="1"/>
  <c r="I4" i="1"/>
  <c r="G8" i="1"/>
  <c r="G7" i="1"/>
  <c r="G6" i="1"/>
  <c r="G5" i="1"/>
  <c r="G4" i="1"/>
  <c r="G3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<sst xmlns="http://schemas.openxmlformats.org/spreadsheetml/2006/main" count="23" uniqueCount="23">
  <si>
    <t>Intermediate Unit 1</t>
  </si>
  <si>
    <t>Keystone Opportunity Center</t>
  </si>
  <si>
    <t>Penn State/ Main</t>
  </si>
  <si>
    <t>TOTAL: Lancaster-Lebanon IU 13</t>
  </si>
  <si>
    <t>TOTAL: Literacy Pittsburgh</t>
  </si>
  <si>
    <t>AUN</t>
  </si>
  <si>
    <t>Agency Name</t>
  </si>
  <si>
    <t># Unduplicated Adults w/12+ 259 Hours - majority of hrs in 259</t>
  </si>
  <si>
    <t>Beyond Literacy</t>
  </si>
  <si>
    <t>Tutoring Program for Adults 259 Enrollment, HSE &amp; Postsecondary Transition Performance: 2022-2023</t>
  </si>
  <si>
    <t>Obtain High School Equivalency (HSE) Credential</t>
  </si>
  <si>
    <t>Placement in Postsecondary Education/Training</t>
  </si>
  <si>
    <t>HSE Achievement - Target 90%</t>
  </si>
  <si>
    <t>HSE Achievement - # matched</t>
  </si>
  <si>
    <t>HSE Achievement # in cohort</t>
  </si>
  <si>
    <t>Placement in Postsecondary Education/ Training - Target 20%</t>
  </si>
  <si>
    <t xml:space="preserve">Placement in Postsecondary Education/ Training - # achieving </t>
  </si>
  <si>
    <t xml:space="preserve">Placement in Postsecondary Education/ Training - # in cohort </t>
  </si>
  <si>
    <t>Contracted Enrollment</t>
  </si>
  <si>
    <t># of Enrolled Students who Exited</t>
  </si>
  <si>
    <t>Actual 259 Enrollment - Target 100%</t>
  </si>
  <si>
    <t>Total 259 Hours</t>
  </si>
  <si>
    <t>Average 259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</si>
</sst>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/>
    <xf numFmtId="2" fontId="1" fillId="2" borderId="1" xfId="0" applyNumberFormat="1" applyFont="1" applyFill="1" applyBorder="1"/>
    <xf numFmtId="0" fontId="1" fillId="0" borderId="1" xfId="0" applyFont="1" applyBorder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1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9" fontId="2" fillId="3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9" fontId="1" fillId="3" borderId="1" xfId="0" applyNumberFormat="1" applyFont="1" applyFill="1" applyBorder="1"/>
    <xf numFmtId="3" fontId="3" fillId="0" borderId="6" xfId="0" applyNumberFormat="1" applyFont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1" fontId="2" fillId="0" borderId="2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:F8"/>
    </sheetView>
  </sheetViews>
  <sheetFormatPr defaultColWidth="8.85546875" defaultRowHeight="14.25" x14ac:dyDescent="0.2"/>
  <cols>
    <col min="1" max="1" width="11.85546875" style="9" customWidth="1"/>
    <col min="2" max="2" width="31.140625" style="10" customWidth="1"/>
    <col min="3" max="3" width="13.28515625" style="1" customWidth="1"/>
    <col min="4" max="4" width="15" style="1" customWidth="1"/>
    <col min="5" max="5" width="12.42578125" style="1" customWidth="1"/>
    <col min="6" max="6" width="11.5703125" style="2" customWidth="1"/>
    <col min="7" max="7" width="11.140625" style="1" customWidth="1"/>
    <col min="8" max="8" width="9.7109375" style="3" customWidth="1"/>
    <col min="9" max="9" width="15.140625" style="3" customWidth="1"/>
    <col min="10" max="10" width="14.7109375" style="3" customWidth="1"/>
    <col min="11" max="11" width="15.85546875" style="3" customWidth="1"/>
    <col min="12" max="12" width="15.42578125" style="3" customWidth="1"/>
    <col min="13" max="13" width="15.28515625" style="3" customWidth="1"/>
    <col min="14" max="14" width="16" style="3" customWidth="1"/>
    <col min="15" max="16384" width="8.85546875" style="3"/>
  </cols>
  <sheetData>
    <row r="1" spans="1:14" ht="45" customHeight="1" x14ac:dyDescent="0.2">
      <c r="A1" s="23" t="s">
        <v>9</v>
      </c>
      <c r="B1" s="24"/>
      <c r="I1" s="25" t="s">
        <v>10</v>
      </c>
      <c r="J1" s="26"/>
      <c r="K1" s="27"/>
      <c r="L1" s="25" t="s">
        <v>11</v>
      </c>
      <c r="M1" s="26"/>
      <c r="N1" s="27"/>
    </row>
    <row r="2" spans="1:14" ht="90" x14ac:dyDescent="0.2">
      <c r="A2" s="11" t="s">
        <v>5</v>
      </c>
      <c r="B2" s="12" t="s">
        <v>6</v>
      </c>
      <c r="C2" s="19" t="s">
        <v>18</v>
      </c>
      <c r="D2" s="17" t="s">
        <v>7</v>
      </c>
      <c r="E2" s="20" t="s">
        <v>20</v>
      </c>
      <c r="F2" s="15" t="s">
        <v>21</v>
      </c>
      <c r="G2" s="21" t="s">
        <v>22</v>
      </c>
      <c r="H2" s="14" t="s">
        <v>19</v>
      </c>
      <c r="I2" s="13" t="s">
        <v>12</v>
      </c>
      <c r="J2" s="14" t="s">
        <v>13</v>
      </c>
      <c r="K2" s="15" t="s">
        <v>14</v>
      </c>
      <c r="L2" s="16" t="s">
        <v>15</v>
      </c>
      <c r="M2" s="17" t="s">
        <v>16</v>
      </c>
      <c r="N2" s="17" t="s">
        <v>17</v>
      </c>
    </row>
    <row r="3" spans="1:14" x14ac:dyDescent="0.2">
      <c r="A3" s="4">
        <v>300512450</v>
      </c>
      <c r="B3" s="5" t="s">
        <v>8</v>
      </c>
      <c r="C3" s="6">
        <v>38</v>
      </c>
      <c r="D3" s="6">
        <v>35</v>
      </c>
      <c r="E3" s="18">
        <f>D3/C3</f>
        <v>0.92105263157894735</v>
      </c>
      <c r="F3" s="22">
        <v>1599.2</v>
      </c>
      <c r="G3" s="7">
        <f>F3/D3</f>
        <v>45.691428571428574</v>
      </c>
      <c r="H3" s="6">
        <v>15</v>
      </c>
      <c r="I3" s="18"/>
      <c r="J3" s="6"/>
      <c r="K3" s="6">
        <v>0</v>
      </c>
      <c r="L3" s="18">
        <f>M3/N3</f>
        <v>0</v>
      </c>
      <c r="M3" s="6">
        <v>0</v>
      </c>
      <c r="N3" s="6">
        <v>1</v>
      </c>
    </row>
    <row r="4" spans="1:14" x14ac:dyDescent="0.2">
      <c r="A4" s="4">
        <v>101000000</v>
      </c>
      <c r="B4" s="5" t="s">
        <v>0</v>
      </c>
      <c r="C4" s="6">
        <v>25</v>
      </c>
      <c r="D4" s="6">
        <v>34</v>
      </c>
      <c r="E4" s="18">
        <f t="shared" ref="E4:E6" si="0">D4/C4</f>
        <v>1.36</v>
      </c>
      <c r="F4" s="22">
        <v>1542.5</v>
      </c>
      <c r="G4" s="7">
        <f t="shared" ref="G4:G5" si="1">F4/D4</f>
        <v>45.367647058823529</v>
      </c>
      <c r="H4" s="6">
        <v>24</v>
      </c>
      <c r="I4" s="18">
        <f>(J4/K4)</f>
        <v>1</v>
      </c>
      <c r="J4" s="6">
        <v>1</v>
      </c>
      <c r="K4" s="6">
        <v>1</v>
      </c>
      <c r="L4" s="18"/>
      <c r="M4" s="6"/>
      <c r="N4" s="6">
        <v>0</v>
      </c>
    </row>
    <row r="5" spans="1:14" x14ac:dyDescent="0.2">
      <c r="A5" s="4">
        <v>300463130</v>
      </c>
      <c r="B5" s="5" t="s">
        <v>1</v>
      </c>
      <c r="C5" s="6">
        <v>40</v>
      </c>
      <c r="D5" s="6">
        <v>27</v>
      </c>
      <c r="E5" s="18">
        <f t="shared" si="0"/>
        <v>0.67500000000000004</v>
      </c>
      <c r="F5" s="22">
        <v>1284.3</v>
      </c>
      <c r="G5" s="7">
        <f t="shared" si="1"/>
        <v>47.566666666666663</v>
      </c>
      <c r="H5" s="6">
        <v>19</v>
      </c>
      <c r="I5" s="18"/>
      <c r="J5" s="6"/>
      <c r="K5" s="6">
        <v>0</v>
      </c>
      <c r="L5" s="18">
        <f t="shared" ref="L5:L8" si="2">M5/N5</f>
        <v>0</v>
      </c>
      <c r="M5" s="6">
        <v>0</v>
      </c>
      <c r="N5" s="6">
        <v>1</v>
      </c>
    </row>
    <row r="6" spans="1:14" x14ac:dyDescent="0.2">
      <c r="A6" s="4">
        <v>113000000</v>
      </c>
      <c r="B6" s="8" t="s">
        <v>3</v>
      </c>
      <c r="C6" s="6">
        <v>100</v>
      </c>
      <c r="D6" s="6">
        <v>70</v>
      </c>
      <c r="E6" s="18">
        <f t="shared" si="0"/>
        <v>0.7</v>
      </c>
      <c r="F6" s="22">
        <v>2806.2</v>
      </c>
      <c r="G6" s="7">
        <f>F6/D6</f>
        <v>40.088571428571427</v>
      </c>
      <c r="H6" s="6">
        <v>48</v>
      </c>
      <c r="I6" s="18"/>
      <c r="J6" s="6"/>
      <c r="K6" s="6">
        <v>0</v>
      </c>
      <c r="L6" s="18">
        <f t="shared" si="2"/>
        <v>4.5454545454545456E-2</v>
      </c>
      <c r="M6" s="6">
        <v>1</v>
      </c>
      <c r="N6" s="6">
        <v>22</v>
      </c>
    </row>
    <row r="7" spans="1:14" x14ac:dyDescent="0.2">
      <c r="A7" s="4">
        <v>300024500</v>
      </c>
      <c r="B7" s="8" t="s">
        <v>4</v>
      </c>
      <c r="C7" s="6">
        <v>475</v>
      </c>
      <c r="D7" s="6">
        <v>576</v>
      </c>
      <c r="E7" s="18">
        <f>D7/C7</f>
        <v>1.2126315789473685</v>
      </c>
      <c r="F7" s="22">
        <v>25252.05</v>
      </c>
      <c r="G7" s="7">
        <f>F7/D7</f>
        <v>43.840364583333333</v>
      </c>
      <c r="H7" s="6">
        <v>359</v>
      </c>
      <c r="I7" s="18">
        <f t="shared" ref="I7:I8" si="3">(J7/K7)</f>
        <v>1</v>
      </c>
      <c r="J7" s="6">
        <v>9</v>
      </c>
      <c r="K7" s="6">
        <v>9</v>
      </c>
      <c r="L7" s="18">
        <f t="shared" si="2"/>
        <v>2.7272727272727271E-2</v>
      </c>
      <c r="M7" s="6">
        <v>3</v>
      </c>
      <c r="N7" s="6">
        <v>110</v>
      </c>
    </row>
    <row r="8" spans="1:14" x14ac:dyDescent="0.2">
      <c r="A8" s="4">
        <v>410147201</v>
      </c>
      <c r="B8" s="5" t="s">
        <v>2</v>
      </c>
      <c r="C8" s="6">
        <v>80</v>
      </c>
      <c r="D8" s="6">
        <v>72</v>
      </c>
      <c r="E8" s="18">
        <f>D8/C8</f>
        <v>0.9</v>
      </c>
      <c r="F8" s="22">
        <v>2658.6</v>
      </c>
      <c r="G8" s="7">
        <f>F8/D8</f>
        <v>36.924999999999997</v>
      </c>
      <c r="H8" s="6">
        <v>59</v>
      </c>
      <c r="I8" s="18">
        <f t="shared" si="3"/>
        <v>1</v>
      </c>
      <c r="J8" s="6">
        <v>1</v>
      </c>
      <c r="K8" s="6">
        <v>1</v>
      </c>
      <c r="L8" s="18">
        <f t="shared" si="2"/>
        <v>0.08</v>
      </c>
      <c r="M8" s="6">
        <v>2</v>
      </c>
      <c r="N8" s="6">
        <v>25</v>
      </c>
    </row>
  </sheetData>
  <sheetProtection algorithmName="SHA-512" hashValue="FTUsrtFfw5VGzjkpH9nrDqyTDLmp0QJPQp20VHhd8fzafkGiDhn2pQ15TEqMlYEla0ZjWQhpPHy573C1mw2ODA==" saltValue="vZ0vzpnyAkpX4vGJGjm+Bw==" spinCount="100000" sheet="1" objects="1" scenarios="1" formatCells="0" formatColumns="0" formatRows="0" sort="0"/>
  <mergeCells count="3">
    <mergeCell ref="A1:B1"/>
    <mergeCell ref="I1:K1"/>
    <mergeCell ref="L1:N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 contractors agency enrol</vt:lpstr>
      <vt:lpstr>'direct contractors agency enrol'!Print_Titles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Matt Manfred</cp:lastModifiedBy>
  <cp:lastPrinted>2024-03-12T17:34:00Z</cp:lastPrinted>
  <dcterms:created xsi:type="dcterms:W3CDTF">2011-08-01T14:22:18Z</dcterms:created>
  <dcterms:modified xsi:type="dcterms:W3CDTF">2024-03-26T16:00:13Z</dcterms:modified>
</cp:coreProperties>
</file>