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Website documents to post\"/>
    </mc:Choice>
  </mc:AlternateContent>
  <xr:revisionPtr revIDLastSave="0" documentId="8_{2DECE37E-CCDF-4CFF-9976-84C98946DB68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EFL Gain 22_23 061 Direct Contr" sheetId="1" r:id="rId1"/>
  </sheets>
  <definedNames>
    <definedName name="_xlnm.Print_Titles" localSheetId="0">'EFL Gain 22_23 061 Direct Contr'!$A:$B,'EFL Gain 22_23 061 Direct Contr'!$1:$2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7" i="1" l="1"/>
  <c r="AL6" i="1"/>
  <c r="AL5" i="1"/>
  <c r="AL4" i="1"/>
  <c r="AL3" i="1"/>
  <c r="AI8" i="1"/>
  <c r="AI7" i="1"/>
  <c r="AI6" i="1"/>
  <c r="AI5" i="1"/>
  <c r="AI4" i="1"/>
  <c r="AI3" i="1"/>
  <c r="AF8" i="1"/>
  <c r="AF7" i="1"/>
  <c r="AF6" i="1"/>
  <c r="AF5" i="1"/>
  <c r="AF4" i="1"/>
  <c r="AF3" i="1"/>
  <c r="AC8" i="1"/>
  <c r="AC7" i="1"/>
  <c r="AC6" i="1"/>
  <c r="AC5" i="1"/>
  <c r="AC4" i="1"/>
  <c r="AC3" i="1"/>
  <c r="Z8" i="1"/>
  <c r="Z6" i="1"/>
  <c r="Z5" i="1"/>
  <c r="Z4" i="1"/>
  <c r="W8" i="1"/>
  <c r="W5" i="1"/>
  <c r="W4" i="1"/>
  <c r="T6" i="1"/>
  <c r="T5" i="1"/>
  <c r="Q5" i="1"/>
  <c r="N5" i="1"/>
  <c r="K8" i="1"/>
  <c r="K6" i="1"/>
  <c r="K5" i="1"/>
  <c r="H5" i="1"/>
  <c r="E8" i="1"/>
  <c r="E7" i="1"/>
  <c r="E6" i="1"/>
  <c r="E5" i="1"/>
  <c r="E4" i="1"/>
  <c r="E3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<sst xmlns="http://schemas.openxmlformats.org/spreadsheetml/2006/main" count="50" uniqueCount="50">
  <si>
    <t>Delaware Co Literacy Co</t>
  </si>
  <si>
    <t>District 1199C Trng &amp; Upgrd Fd</t>
  </si>
  <si>
    <t>Northampton Co Area CC/ Main</t>
  </si>
  <si>
    <t>TOTAL: Lancaster-Lebanon IU 13</t>
  </si>
  <si>
    <t>TOTAL: Lehigh Carbon Community Coll</t>
  </si>
  <si>
    <t>TOTAL: Tri County OIC</t>
  </si>
  <si>
    <t>AUN</t>
  </si>
  <si>
    <t>Agency Name</t>
  </si>
  <si>
    <t>061 Direct Contractors: EFL Gain for Any Matched Pair of Assessments for  Unduplicated Adults w/ 12+ 061 Hours: 2022-2023</t>
  </si>
  <si>
    <t xml:space="preserve">% w/ EFL Gain (across all levels, excl ABE Level 6 &amp; Exit Crit for Adv ESL) </t>
  </si>
  <si>
    <t>EFL Gain (across all levels, excl ABE Level 6 &amp; Exit Crit for Adv ESL) - # achieving</t>
  </si>
  <si>
    <t>% w/ ABE Level 1 - (Standard=44%)</t>
  </si>
  <si>
    <t>ABE Level 1  - # achieving</t>
  </si>
  <si>
    <t>ABE Level 1- n</t>
  </si>
  <si>
    <t>% w/ ABE Level 2 -  (Standard= 47%)</t>
  </si>
  <si>
    <t>ABE Level 2 - # achieving</t>
  </si>
  <si>
    <t>ABE Level 2 - n</t>
  </si>
  <si>
    <t>% w/ ABE Level 3 -  (Standard=46%)</t>
  </si>
  <si>
    <t>ABE Level 3 -  # achieving</t>
  </si>
  <si>
    <t>ABE Level 3 - n</t>
  </si>
  <si>
    <t>% w/ ABE Level 4 -  (Standard=49%)</t>
  </si>
  <si>
    <t>ABE Level 4 -  # achieving</t>
  </si>
  <si>
    <t>ABE Level 4 - n</t>
  </si>
  <si>
    <t>% w/ ABE Level 5 -  (Standard= 54%)</t>
  </si>
  <si>
    <t>ABE Level 5 -  # achieving</t>
  </si>
  <si>
    <t>ABE Level 5 -- n</t>
  </si>
  <si>
    <t>ESLLevel 1 -  (Standard=51%)</t>
  </si>
  <si>
    <t>ESL Level 1 -  # achieving</t>
  </si>
  <si>
    <t>ESL Level 1 - n</t>
  </si>
  <si>
    <t>% w/ ESL Level 2 - (Standard=60%)</t>
  </si>
  <si>
    <t>ESL Level 2 - # achieving</t>
  </si>
  <si>
    <t>ESL Level 2 -n</t>
  </si>
  <si>
    <t>% w/ ESL Level 3 -  (Standard=61%)</t>
  </si>
  <si>
    <t>ESL Level 3 -  # achieving</t>
  </si>
  <si>
    <t>ESL Level 3 - n</t>
  </si>
  <si>
    <t>% w/ ESL Level 4 -  (Standard=49%)</t>
  </si>
  <si>
    <t>ESL Level 4-  # achieving</t>
  </si>
  <si>
    <t>ESL Level 4 - n</t>
  </si>
  <si>
    <t>% w/ ESL Level 5 -  (Standard=46%)</t>
  </si>
  <si>
    <t>ESL Level 5 -  # achieving</t>
  </si>
  <si>
    <t>ESL Level 5 - n</t>
  </si>
  <si>
    <t>% w/ ESL Level 6 -  (Standard=33%)</t>
  </si>
  <si>
    <t>ESL Level 6 -  # achieving</t>
  </si>
  <si>
    <t>ESL Level 6 - n</t>
  </si>
  <si>
    <t>Overall EFL Gain</t>
  </si>
  <si>
    <t xml:space="preserve">ABE Levels 1-5 EFL Gain </t>
  </si>
  <si>
    <t>ESL Levels 1-6 EFL gain</t>
  </si>
  <si>
    <t>% of enrolled students in column G with a posttest</t>
  </si>
  <si>
    <t># of enrolled students in column G with a posttest</t>
  </si>
  <si>
    <t># of 061 enrolled students who entered at all EFLs except ABE Level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</si>
</sst>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9" fontId="2" fillId="0" borderId="1" xfId="0" applyNumberFormat="1" applyFont="1" applyBorder="1"/>
    <xf numFmtId="1" fontId="2" fillId="0" borderId="1" xfId="0" applyNumberFormat="1" applyFont="1" applyBorder="1"/>
    <xf numFmtId="9" fontId="2" fillId="2" borderId="1" xfId="0" applyNumberFormat="1" applyFont="1" applyFill="1" applyBorder="1"/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RowHeight="14.25" x14ac:dyDescent="0.2"/>
  <cols>
    <col min="1" max="1" width="9.85546875" style="13" customWidth="1"/>
    <col min="2" max="2" width="36.85546875" style="7" customWidth="1"/>
    <col min="3" max="3" width="12" style="14" customWidth="1"/>
    <col min="4" max="4" width="11.28515625" style="14" customWidth="1"/>
    <col min="5" max="5" width="17.42578125" style="14" customWidth="1"/>
    <col min="6" max="6" width="16.140625" style="14" customWidth="1"/>
    <col min="7" max="7" width="14.85546875" style="14" customWidth="1"/>
    <col min="8" max="9" width="9.140625" style="14"/>
    <col min="10" max="10" width="7.5703125" style="14" customWidth="1"/>
    <col min="11" max="12" width="9.140625" style="14"/>
    <col min="13" max="13" width="6.85546875" style="14" customWidth="1"/>
    <col min="14" max="15" width="9.140625" style="14"/>
    <col min="16" max="16" width="7.42578125" style="14" customWidth="1"/>
    <col min="17" max="18" width="9.140625" style="14"/>
    <col min="19" max="19" width="6.42578125" style="14" customWidth="1"/>
    <col min="20" max="21" width="9.140625" style="14"/>
    <col min="22" max="22" width="7.5703125" style="14" customWidth="1"/>
    <col min="23" max="24" width="9.140625" style="14"/>
    <col min="25" max="25" width="6.42578125" style="14" customWidth="1"/>
    <col min="26" max="27" width="9.140625" style="14"/>
    <col min="28" max="28" width="5.7109375" style="14" customWidth="1"/>
    <col min="29" max="30" width="9.140625" style="14"/>
    <col min="31" max="31" width="7.7109375" style="14" customWidth="1"/>
    <col min="32" max="33" width="9.140625" style="14"/>
    <col min="34" max="34" width="6.42578125" style="14" customWidth="1"/>
    <col min="35" max="36" width="9.140625" style="14"/>
    <col min="37" max="37" width="6.42578125" style="14" customWidth="1"/>
    <col min="38" max="40" width="9.140625" style="14"/>
    <col min="41" max="16384" width="9.140625" style="7"/>
  </cols>
  <sheetData>
    <row r="1" spans="1:40" ht="55.5" customHeight="1" x14ac:dyDescent="0.2">
      <c r="A1" s="15" t="s">
        <v>8</v>
      </c>
      <c r="B1" s="15"/>
      <c r="C1" s="16" t="s">
        <v>44</v>
      </c>
      <c r="D1" s="16"/>
      <c r="E1" s="16"/>
      <c r="F1" s="16"/>
      <c r="G1" s="17"/>
      <c r="H1" s="18" t="s">
        <v>45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0"/>
      <c r="W1" s="18" t="s">
        <v>46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2"/>
    </row>
    <row r="2" spans="1:40" ht="105" x14ac:dyDescent="0.2">
      <c r="A2" s="1" t="s">
        <v>6</v>
      </c>
      <c r="B2" s="2" t="s">
        <v>7</v>
      </c>
      <c r="C2" s="3" t="s">
        <v>47</v>
      </c>
      <c r="D2" s="3" t="s">
        <v>48</v>
      </c>
      <c r="E2" s="4" t="s">
        <v>9</v>
      </c>
      <c r="F2" s="5" t="s">
        <v>10</v>
      </c>
      <c r="G2" s="5" t="s">
        <v>49</v>
      </c>
      <c r="H2" s="6" t="s">
        <v>11</v>
      </c>
      <c r="I2" s="5" t="s">
        <v>12</v>
      </c>
      <c r="J2" s="5" t="s">
        <v>13</v>
      </c>
      <c r="K2" s="6" t="s">
        <v>14</v>
      </c>
      <c r="L2" s="5" t="s">
        <v>15</v>
      </c>
      <c r="M2" s="5" t="s">
        <v>16</v>
      </c>
      <c r="N2" s="6" t="s">
        <v>17</v>
      </c>
      <c r="O2" s="5" t="s">
        <v>18</v>
      </c>
      <c r="P2" s="5" t="s">
        <v>19</v>
      </c>
      <c r="Q2" s="6" t="s">
        <v>20</v>
      </c>
      <c r="R2" s="5" t="s">
        <v>21</v>
      </c>
      <c r="S2" s="5" t="s">
        <v>22</v>
      </c>
      <c r="T2" s="6" t="s">
        <v>23</v>
      </c>
      <c r="U2" s="5" t="s">
        <v>24</v>
      </c>
      <c r="V2" s="5" t="s">
        <v>25</v>
      </c>
      <c r="W2" s="6" t="s">
        <v>26</v>
      </c>
      <c r="X2" s="5" t="s">
        <v>27</v>
      </c>
      <c r="Y2" s="5" t="s">
        <v>28</v>
      </c>
      <c r="Z2" s="6" t="s">
        <v>29</v>
      </c>
      <c r="AA2" s="5" t="s">
        <v>30</v>
      </c>
      <c r="AB2" s="5" t="s">
        <v>31</v>
      </c>
      <c r="AC2" s="6" t="s">
        <v>32</v>
      </c>
      <c r="AD2" s="5" t="s">
        <v>33</v>
      </c>
      <c r="AE2" s="5" t="s">
        <v>34</v>
      </c>
      <c r="AF2" s="6" t="s">
        <v>35</v>
      </c>
      <c r="AG2" s="5" t="s">
        <v>36</v>
      </c>
      <c r="AH2" s="5" t="s">
        <v>37</v>
      </c>
      <c r="AI2" s="6" t="s">
        <v>38</v>
      </c>
      <c r="AJ2" s="5" t="s">
        <v>39</v>
      </c>
      <c r="AK2" s="5" t="s">
        <v>40</v>
      </c>
      <c r="AL2" s="6" t="s">
        <v>41</v>
      </c>
      <c r="AM2" s="5" t="s">
        <v>42</v>
      </c>
      <c r="AN2" s="5" t="s">
        <v>43</v>
      </c>
    </row>
    <row r="3" spans="1:40" x14ac:dyDescent="0.2">
      <c r="A3" s="8">
        <v>300232310</v>
      </c>
      <c r="B3" s="9" t="s">
        <v>0</v>
      </c>
      <c r="C3" s="10">
        <f>D3/G3</f>
        <v>0.55555555555555558</v>
      </c>
      <c r="D3" s="11">
        <v>25</v>
      </c>
      <c r="E3" s="12">
        <f>F3/G3</f>
        <v>0.2</v>
      </c>
      <c r="F3" s="11">
        <v>9</v>
      </c>
      <c r="G3" s="11">
        <v>45</v>
      </c>
      <c r="H3" s="12"/>
      <c r="I3" s="11"/>
      <c r="J3" s="11">
        <v>0</v>
      </c>
      <c r="K3" s="12"/>
      <c r="L3" s="11"/>
      <c r="M3" s="11">
        <v>0</v>
      </c>
      <c r="N3" s="12"/>
      <c r="O3" s="11"/>
      <c r="P3" s="11">
        <v>0</v>
      </c>
      <c r="Q3" s="12"/>
      <c r="R3" s="11"/>
      <c r="S3" s="11">
        <v>0</v>
      </c>
      <c r="T3" s="12"/>
      <c r="U3" s="11"/>
      <c r="V3" s="11">
        <v>0</v>
      </c>
      <c r="W3" s="12"/>
      <c r="X3" s="11"/>
      <c r="Y3" s="11">
        <v>0</v>
      </c>
      <c r="Z3" s="12"/>
      <c r="AA3" s="11"/>
      <c r="AB3" s="11">
        <v>0</v>
      </c>
      <c r="AC3" s="12">
        <f>AD3/AE3</f>
        <v>0.2</v>
      </c>
      <c r="AD3" s="11">
        <v>1</v>
      </c>
      <c r="AE3" s="11">
        <v>5</v>
      </c>
      <c r="AF3" s="12">
        <f>AG3/AH3</f>
        <v>0.2</v>
      </c>
      <c r="AG3" s="11">
        <v>2</v>
      </c>
      <c r="AH3" s="11">
        <v>10</v>
      </c>
      <c r="AI3" s="12">
        <f>AJ3/AK3</f>
        <v>0.18181818181818182</v>
      </c>
      <c r="AJ3" s="11">
        <v>2</v>
      </c>
      <c r="AK3" s="11">
        <v>11</v>
      </c>
      <c r="AL3" s="12">
        <f>AM3/AN3</f>
        <v>0.21052631578947367</v>
      </c>
      <c r="AM3" s="11">
        <v>4</v>
      </c>
      <c r="AN3" s="11">
        <v>19</v>
      </c>
    </row>
    <row r="4" spans="1:40" x14ac:dyDescent="0.2">
      <c r="A4" s="8">
        <v>300513290</v>
      </c>
      <c r="B4" s="9" t="s">
        <v>1</v>
      </c>
      <c r="C4" s="10">
        <f t="shared" ref="C4:C8" si="0">D4/G4</f>
        <v>0.35576923076923078</v>
      </c>
      <c r="D4" s="11">
        <v>37</v>
      </c>
      <c r="E4" s="12">
        <f t="shared" ref="E4:E8" si="1">F4/G4</f>
        <v>0.21153846153846154</v>
      </c>
      <c r="F4" s="11">
        <v>22</v>
      </c>
      <c r="G4" s="11">
        <v>104</v>
      </c>
      <c r="H4" s="12"/>
      <c r="I4" s="11"/>
      <c r="J4" s="11">
        <v>0</v>
      </c>
      <c r="K4" s="12"/>
      <c r="L4" s="11"/>
      <c r="M4" s="11">
        <v>0</v>
      </c>
      <c r="N4" s="12"/>
      <c r="O4" s="11"/>
      <c r="P4" s="11">
        <v>0</v>
      </c>
      <c r="Q4" s="12"/>
      <c r="R4" s="11"/>
      <c r="S4" s="11">
        <v>0</v>
      </c>
      <c r="T4" s="12"/>
      <c r="U4" s="11"/>
      <c r="V4" s="11">
        <v>0</v>
      </c>
      <c r="W4" s="12">
        <f t="shared" ref="W4:W8" si="2">X4/Y4</f>
        <v>0</v>
      </c>
      <c r="X4" s="11">
        <v>0</v>
      </c>
      <c r="Y4" s="11">
        <v>1</v>
      </c>
      <c r="Z4" s="12">
        <f t="shared" ref="Z4:Z8" si="3">AA4/AB4</f>
        <v>0.33333333333333331</v>
      </c>
      <c r="AA4" s="11">
        <v>3</v>
      </c>
      <c r="AB4" s="11">
        <v>9</v>
      </c>
      <c r="AC4" s="12">
        <f t="shared" ref="AC4:AC8" si="4">AD4/AE4</f>
        <v>0.40909090909090912</v>
      </c>
      <c r="AD4" s="11">
        <v>9</v>
      </c>
      <c r="AE4" s="11">
        <v>22</v>
      </c>
      <c r="AF4" s="12">
        <f t="shared" ref="AF4:AF8" si="5">AG4/AH4</f>
        <v>0.35</v>
      </c>
      <c r="AG4" s="11">
        <v>7</v>
      </c>
      <c r="AH4" s="11">
        <v>20</v>
      </c>
      <c r="AI4" s="12">
        <f t="shared" ref="AI4:AI8" si="6">AJ4/AK4</f>
        <v>0.10714285714285714</v>
      </c>
      <c r="AJ4" s="11">
        <v>3</v>
      </c>
      <c r="AK4" s="11">
        <v>28</v>
      </c>
      <c r="AL4" s="12">
        <f t="shared" ref="AL4:AL7" si="7">AM4/AN4</f>
        <v>0</v>
      </c>
      <c r="AM4" s="11">
        <v>0</v>
      </c>
      <c r="AN4" s="11">
        <v>24</v>
      </c>
    </row>
    <row r="5" spans="1:40" x14ac:dyDescent="0.2">
      <c r="A5" s="8">
        <v>113000000</v>
      </c>
      <c r="B5" s="9" t="s">
        <v>3</v>
      </c>
      <c r="C5" s="10">
        <f t="shared" si="0"/>
        <v>0.51315789473684215</v>
      </c>
      <c r="D5" s="11">
        <v>117</v>
      </c>
      <c r="E5" s="12">
        <f t="shared" si="1"/>
        <v>0.25877192982456143</v>
      </c>
      <c r="F5" s="11">
        <v>59</v>
      </c>
      <c r="G5" s="11">
        <v>228</v>
      </c>
      <c r="H5" s="12">
        <f>I5/J5</f>
        <v>0.11764705882352941</v>
      </c>
      <c r="I5" s="11">
        <v>2</v>
      </c>
      <c r="J5" s="11">
        <v>17</v>
      </c>
      <c r="K5" s="12">
        <f t="shared" ref="K5:K8" si="8">L5/M5</f>
        <v>0.1702127659574468</v>
      </c>
      <c r="L5" s="11">
        <v>8</v>
      </c>
      <c r="M5" s="11">
        <v>47</v>
      </c>
      <c r="N5" s="12">
        <f t="shared" ref="N5" si="9">O5/P5</f>
        <v>6.25E-2</v>
      </c>
      <c r="O5" s="11">
        <v>1</v>
      </c>
      <c r="P5" s="11">
        <v>16</v>
      </c>
      <c r="Q5" s="12">
        <f t="shared" ref="Q5" si="10">R5/S5</f>
        <v>0.1111111111111111</v>
      </c>
      <c r="R5" s="11">
        <v>1</v>
      </c>
      <c r="S5" s="11">
        <v>9</v>
      </c>
      <c r="T5" s="12">
        <f t="shared" ref="T5:T6" si="11">U5/V5</f>
        <v>0</v>
      </c>
      <c r="U5" s="11">
        <v>0</v>
      </c>
      <c r="V5" s="11">
        <v>2</v>
      </c>
      <c r="W5" s="12">
        <f t="shared" si="2"/>
        <v>0.13043478260869565</v>
      </c>
      <c r="X5" s="11">
        <v>3</v>
      </c>
      <c r="Y5" s="11">
        <v>23</v>
      </c>
      <c r="Z5" s="12">
        <f t="shared" si="3"/>
        <v>0.41666666666666669</v>
      </c>
      <c r="AA5" s="11">
        <v>5</v>
      </c>
      <c r="AB5" s="11">
        <v>12</v>
      </c>
      <c r="AC5" s="12">
        <f t="shared" si="4"/>
        <v>0.77777777777777779</v>
      </c>
      <c r="AD5" s="11">
        <v>7</v>
      </c>
      <c r="AE5" s="11">
        <v>9</v>
      </c>
      <c r="AF5" s="12">
        <f t="shared" si="5"/>
        <v>0.48</v>
      </c>
      <c r="AG5" s="11">
        <v>12</v>
      </c>
      <c r="AH5" s="11">
        <v>25</v>
      </c>
      <c r="AI5" s="12">
        <f t="shared" si="6"/>
        <v>0.29545454545454547</v>
      </c>
      <c r="AJ5" s="11">
        <v>13</v>
      </c>
      <c r="AK5" s="11">
        <v>44</v>
      </c>
      <c r="AL5" s="12">
        <f t="shared" si="7"/>
        <v>0.29166666666666669</v>
      </c>
      <c r="AM5" s="11">
        <v>7</v>
      </c>
      <c r="AN5" s="11">
        <v>24</v>
      </c>
    </row>
    <row r="6" spans="1:40" x14ac:dyDescent="0.2">
      <c r="A6" s="8">
        <v>421394952</v>
      </c>
      <c r="B6" s="9" t="s">
        <v>4</v>
      </c>
      <c r="C6" s="10">
        <f t="shared" si="0"/>
        <v>0.84466019417475724</v>
      </c>
      <c r="D6" s="11">
        <v>87</v>
      </c>
      <c r="E6" s="12">
        <f t="shared" si="1"/>
        <v>0.44660194174757284</v>
      </c>
      <c r="F6" s="11">
        <v>46</v>
      </c>
      <c r="G6" s="11">
        <v>103</v>
      </c>
      <c r="H6" s="12"/>
      <c r="I6" s="11"/>
      <c r="J6" s="11">
        <v>0</v>
      </c>
      <c r="K6" s="12">
        <f t="shared" si="8"/>
        <v>0</v>
      </c>
      <c r="L6" s="11">
        <v>0</v>
      </c>
      <c r="M6" s="11">
        <v>1</v>
      </c>
      <c r="N6" s="12"/>
      <c r="O6" s="11"/>
      <c r="P6" s="11">
        <v>0</v>
      </c>
      <c r="Q6" s="12"/>
      <c r="R6" s="11"/>
      <c r="S6" s="11">
        <v>0</v>
      </c>
      <c r="T6" s="12">
        <f t="shared" si="11"/>
        <v>0</v>
      </c>
      <c r="U6" s="11">
        <v>0</v>
      </c>
      <c r="V6" s="11">
        <v>1</v>
      </c>
      <c r="W6" s="12"/>
      <c r="X6" s="11"/>
      <c r="Y6" s="11">
        <v>0</v>
      </c>
      <c r="Z6" s="12">
        <f t="shared" si="3"/>
        <v>0</v>
      </c>
      <c r="AA6" s="11">
        <v>0</v>
      </c>
      <c r="AB6" s="11">
        <v>2</v>
      </c>
      <c r="AC6" s="12">
        <f t="shared" si="4"/>
        <v>0.92307692307692313</v>
      </c>
      <c r="AD6" s="11">
        <v>12</v>
      </c>
      <c r="AE6" s="11">
        <v>13</v>
      </c>
      <c r="AF6" s="12">
        <f t="shared" si="5"/>
        <v>0.46666666666666667</v>
      </c>
      <c r="AG6" s="11">
        <v>14</v>
      </c>
      <c r="AH6" s="11">
        <v>30</v>
      </c>
      <c r="AI6" s="12">
        <f t="shared" si="6"/>
        <v>0.5161290322580645</v>
      </c>
      <c r="AJ6" s="11">
        <v>16</v>
      </c>
      <c r="AK6" s="11">
        <v>31</v>
      </c>
      <c r="AL6" s="12">
        <f t="shared" si="7"/>
        <v>0.16</v>
      </c>
      <c r="AM6" s="11">
        <v>4</v>
      </c>
      <c r="AN6" s="11">
        <v>25</v>
      </c>
    </row>
    <row r="7" spans="1:40" x14ac:dyDescent="0.2">
      <c r="A7" s="8">
        <v>420486672</v>
      </c>
      <c r="B7" s="9" t="s">
        <v>2</v>
      </c>
      <c r="C7" s="10">
        <f t="shared" si="0"/>
        <v>0.76595744680851063</v>
      </c>
      <c r="D7" s="11">
        <v>36</v>
      </c>
      <c r="E7" s="12">
        <f t="shared" si="1"/>
        <v>0.25531914893617019</v>
      </c>
      <c r="F7" s="11">
        <v>12</v>
      </c>
      <c r="G7" s="11">
        <v>47</v>
      </c>
      <c r="H7" s="12"/>
      <c r="I7" s="11"/>
      <c r="J7" s="11">
        <v>0</v>
      </c>
      <c r="K7" s="12"/>
      <c r="L7" s="11"/>
      <c r="M7" s="11">
        <v>0</v>
      </c>
      <c r="N7" s="12"/>
      <c r="O7" s="11"/>
      <c r="P7" s="11">
        <v>0</v>
      </c>
      <c r="Q7" s="12"/>
      <c r="R7" s="11"/>
      <c r="S7" s="11">
        <v>0</v>
      </c>
      <c r="T7" s="12"/>
      <c r="U7" s="11"/>
      <c r="V7" s="11">
        <v>0</v>
      </c>
      <c r="W7" s="12"/>
      <c r="X7" s="11"/>
      <c r="Y7" s="11">
        <v>0</v>
      </c>
      <c r="Z7" s="12"/>
      <c r="AA7" s="11"/>
      <c r="AB7" s="11">
        <v>0</v>
      </c>
      <c r="AC7" s="12">
        <f t="shared" si="4"/>
        <v>0</v>
      </c>
      <c r="AD7" s="11">
        <v>0</v>
      </c>
      <c r="AE7" s="11">
        <v>3</v>
      </c>
      <c r="AF7" s="12">
        <f t="shared" si="5"/>
        <v>0.375</v>
      </c>
      <c r="AG7" s="11">
        <v>3</v>
      </c>
      <c r="AH7" s="11">
        <v>8</v>
      </c>
      <c r="AI7" s="12">
        <f t="shared" si="6"/>
        <v>0.2857142857142857</v>
      </c>
      <c r="AJ7" s="11">
        <v>4</v>
      </c>
      <c r="AK7" s="11">
        <v>14</v>
      </c>
      <c r="AL7" s="12">
        <f t="shared" si="7"/>
        <v>0.22727272727272727</v>
      </c>
      <c r="AM7" s="11">
        <v>5</v>
      </c>
      <c r="AN7" s="11">
        <v>22</v>
      </c>
    </row>
    <row r="8" spans="1:40" x14ac:dyDescent="0.2">
      <c r="A8" s="8">
        <v>300229320</v>
      </c>
      <c r="B8" s="9" t="s">
        <v>5</v>
      </c>
      <c r="C8" s="10">
        <f t="shared" si="0"/>
        <v>0.56097560975609762</v>
      </c>
      <c r="D8" s="11">
        <v>46</v>
      </c>
      <c r="E8" s="12">
        <f t="shared" si="1"/>
        <v>0.26829268292682928</v>
      </c>
      <c r="F8" s="11">
        <v>22</v>
      </c>
      <c r="G8" s="11">
        <v>82</v>
      </c>
      <c r="H8" s="12"/>
      <c r="I8" s="11"/>
      <c r="J8" s="11">
        <v>0</v>
      </c>
      <c r="K8" s="12">
        <f t="shared" si="8"/>
        <v>0</v>
      </c>
      <c r="L8" s="11">
        <v>0</v>
      </c>
      <c r="M8" s="11">
        <v>1</v>
      </c>
      <c r="N8" s="12"/>
      <c r="O8" s="11"/>
      <c r="P8" s="11">
        <v>0</v>
      </c>
      <c r="Q8" s="12"/>
      <c r="R8" s="11"/>
      <c r="S8" s="11">
        <v>0</v>
      </c>
      <c r="T8" s="12"/>
      <c r="U8" s="11"/>
      <c r="V8" s="11">
        <v>0</v>
      </c>
      <c r="W8" s="12">
        <f t="shared" si="2"/>
        <v>1</v>
      </c>
      <c r="X8" s="11">
        <v>1</v>
      </c>
      <c r="Y8" s="11">
        <v>1</v>
      </c>
      <c r="Z8" s="12">
        <f t="shared" si="3"/>
        <v>0.38235294117647056</v>
      </c>
      <c r="AA8" s="11">
        <v>13</v>
      </c>
      <c r="AB8" s="11">
        <v>34</v>
      </c>
      <c r="AC8" s="12">
        <f t="shared" si="4"/>
        <v>0.23529411764705882</v>
      </c>
      <c r="AD8" s="11">
        <v>4</v>
      </c>
      <c r="AE8" s="11">
        <v>17</v>
      </c>
      <c r="AF8" s="12">
        <f t="shared" si="5"/>
        <v>0.30769230769230771</v>
      </c>
      <c r="AG8" s="11">
        <v>4</v>
      </c>
      <c r="AH8" s="11">
        <v>13</v>
      </c>
      <c r="AI8" s="12">
        <f t="shared" si="6"/>
        <v>0</v>
      </c>
      <c r="AJ8" s="11">
        <v>0</v>
      </c>
      <c r="AK8" s="11">
        <v>16</v>
      </c>
      <c r="AL8" s="12"/>
      <c r="AM8" s="11"/>
      <c r="AN8" s="11">
        <v>0</v>
      </c>
    </row>
  </sheetData>
  <sheetProtection algorithmName="SHA-512" hashValue="TQsqT924ddDc7WVfPlSRGWBgrmfFFehtEiPR9yLJ0pVrtjfYp27gT3K/+zn76TGgfgDXxhQqoqWR4IT3Qswz1w==" saltValue="U8+wz8aXH7EI/fxMLBMQWA==" spinCount="100000" sheet="1" objects="1" scenarios="1" formatCells="0" formatColumns="0" formatRows="0" sort="0"/>
  <mergeCells count="4">
    <mergeCell ref="A1:B1"/>
    <mergeCell ref="C1:G1"/>
    <mergeCell ref="H1:V1"/>
    <mergeCell ref="W1:A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EFL Gain 22_23 061 Direct Contr</vt:lpstr>
      <vt:lpstr>'EFL Gain 22_23 061 Direct Contr'!Print_Titles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cp:lastPrinted>2024-02-29T22:48:39Z</cp:lastPrinted>
  <dcterms:created xsi:type="dcterms:W3CDTF">2011-08-01T14:22:18Z</dcterms:created>
  <dcterms:modified xsi:type="dcterms:W3CDTF">2024-03-05T13:09:42Z</dcterms:modified>
</cp:coreProperties>
</file>